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szdc-my.sharepoint.com/personal/walta_spravazeleznic_cz/Documents/Dokumenty/Walta/OTR_SUM/PO_2025/PO_VELKE_OPRAVNE_PRACE_2025/VZ_podklady/65425xxx_Rosehill/"/>
    </mc:Choice>
  </mc:AlternateContent>
  <xr:revisionPtr revIDLastSave="129" documentId="8_{710A61C0-514C-4C63-AAFC-142AB90CF448}" xr6:coauthVersionLast="47" xr6:coauthVersionMax="47" xr10:uidLastSave="{34BF4296-78B9-4AC6-A27B-3FE732706C67}"/>
  <bookViews>
    <workbookView xWindow="28680" yWindow="-180" windowWidth="29040" windowHeight="16440" xr2:uid="{FEA6E752-473B-4FB8-984D-E1DB7776C302}"/>
  </bookViews>
  <sheets>
    <sheet name="List2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69" i="2" l="1"/>
  <c r="F168" i="2"/>
  <c r="F167" i="2"/>
  <c r="F170" i="2" l="1"/>
  <c r="F160" i="2"/>
  <c r="F161" i="2" s="1"/>
  <c r="F155" i="2"/>
  <c r="F154" i="2"/>
  <c r="F153" i="2"/>
  <c r="F152" i="2"/>
  <c r="F151" i="2"/>
  <c r="F150" i="2"/>
  <c r="F149" i="2"/>
  <c r="F147" i="2"/>
  <c r="F146" i="2"/>
  <c r="F145" i="2"/>
  <c r="F144" i="2"/>
  <c r="F143" i="2"/>
  <c r="F142" i="2"/>
  <c r="F141" i="2"/>
  <c r="F136" i="2"/>
  <c r="F135" i="2"/>
  <c r="F134" i="2"/>
  <c r="F133" i="2"/>
  <c r="F132" i="2"/>
  <c r="F125" i="2"/>
  <c r="F124" i="2"/>
  <c r="F123" i="2"/>
  <c r="F122" i="2"/>
  <c r="F121" i="2"/>
  <c r="F120" i="2"/>
  <c r="F113" i="2"/>
  <c r="F112" i="2"/>
  <c r="F111" i="2"/>
  <c r="F110" i="2"/>
  <c r="F109" i="2"/>
  <c r="F108" i="2"/>
  <c r="F107" i="2"/>
  <c r="F106" i="2"/>
  <c r="F105" i="2"/>
  <c r="F104" i="2"/>
  <c r="F103" i="2"/>
  <c r="F102" i="2"/>
  <c r="F101" i="2"/>
  <c r="F100" i="2"/>
  <c r="F99" i="2"/>
  <c r="F98" i="2"/>
  <c r="F97" i="2"/>
  <c r="F96" i="2"/>
  <c r="F95" i="2"/>
  <c r="F94" i="2"/>
  <c r="F87" i="2"/>
  <c r="F86" i="2"/>
  <c r="F85" i="2"/>
  <c r="F84" i="2"/>
  <c r="F83" i="2"/>
  <c r="F82" i="2"/>
  <c r="F81" i="2"/>
  <c r="F80" i="2"/>
  <c r="F79" i="2"/>
  <c r="F78" i="2"/>
  <c r="F77" i="2"/>
  <c r="F76" i="2"/>
  <c r="F75" i="2"/>
  <c r="F74" i="2"/>
  <c r="F73" i="2"/>
  <c r="F65" i="2"/>
  <c r="F64" i="2"/>
  <c r="F63" i="2"/>
  <c r="F62" i="2"/>
  <c r="F61" i="2"/>
  <c r="F60" i="2"/>
  <c r="F59" i="2"/>
  <c r="F51" i="2"/>
  <c r="F50" i="2"/>
  <c r="F49" i="2"/>
  <c r="F40" i="2"/>
  <c r="F39" i="2"/>
  <c r="F38" i="2"/>
  <c r="F37" i="2"/>
  <c r="F36" i="2"/>
  <c r="F35" i="2"/>
  <c r="F21" i="2"/>
  <c r="F22" i="2"/>
  <c r="F23" i="2"/>
  <c r="F24" i="2"/>
  <c r="F25" i="2"/>
  <c r="F26" i="2"/>
  <c r="F20" i="2"/>
  <c r="F11" i="2"/>
  <c r="F12" i="2"/>
  <c r="F10" i="2"/>
  <c r="F13" i="2"/>
  <c r="F9" i="2"/>
  <c r="F52" i="2" l="1"/>
  <c r="F126" i="2"/>
  <c r="F156" i="2"/>
  <c r="F137" i="2"/>
  <c r="F114" i="2"/>
  <c r="F88" i="2"/>
  <c r="F66" i="2"/>
  <c r="F41" i="2"/>
  <c r="F27" i="2"/>
  <c r="F14" i="2"/>
  <c r="E173" i="2" l="1"/>
</calcChain>
</file>

<file path=xl/sharedStrings.xml><?xml version="1.0" encoding="utf-8"?>
<sst xmlns="http://schemas.openxmlformats.org/spreadsheetml/2006/main" count="311" uniqueCount="183">
  <si>
    <t>Formulář pro cenovou nabídku</t>
  </si>
  <si>
    <t>Všechny ceny uvedené bez DPH</t>
  </si>
  <si>
    <r>
      <rPr>
        <b/>
        <sz val="14"/>
        <rFont val="Verdana"/>
        <family val="2"/>
        <charset val="238"/>
      </rPr>
      <t>Přejezdová konstrukce RODDED</t>
    </r>
  </si>
  <si>
    <t>počet bm</t>
  </si>
  <si>
    <t>CENA CELKEM</t>
  </si>
  <si>
    <t>RODDED standart *</t>
  </si>
  <si>
    <t>RODDED pedestrian *</t>
  </si>
  <si>
    <t>RODDED Super wide **</t>
  </si>
  <si>
    <t>RODDED Pedestrian Super wide **</t>
  </si>
  <si>
    <t>RODDED - pouze vnitřní panely</t>
  </si>
  <si>
    <r>
      <rPr>
        <sz val="7"/>
        <rFont val="Verdana"/>
        <family val="2"/>
        <charset val="238"/>
      </rPr>
      <t>*    vnější panely jsou uloženy na závěrnou zídku, bez nutnosti dodržení vzdálenosti 20cm mezi hlavou pražce a závěrnou zídkou</t>
    </r>
  </si>
  <si>
    <t>Celkem</t>
  </si>
  <si>
    <r>
      <rPr>
        <sz val="7"/>
        <rFont val="Verdana"/>
        <family val="2"/>
        <charset val="238"/>
      </rPr>
      <t>**    vnější panely jsou uloženy na závěrnou zídku, kdy je dodrženo nařízení o vzdálenosti 20 cm mezi hlavou pražce a závěrnou zídkou</t>
    </r>
  </si>
  <si>
    <t>Cena za kompletní přejezdovou konstrukci je vždy včetně ceny za dopravu na místo stavby, spojovacího materiálu a betonových / pryžových závěrných zídek</t>
  </si>
  <si>
    <t>Přejezdová konstrukce BASEPLATED</t>
  </si>
  <si>
    <t>BASEPLATED extreme *</t>
  </si>
  <si>
    <t>BASEPLATED pedestrian *</t>
  </si>
  <si>
    <t>BASEPLATED Super wide ** (pro střední až vysoké zatížení)</t>
  </si>
  <si>
    <t>BASEPLATED Super wide ** (pro nízké až střední zatížení)</t>
  </si>
  <si>
    <t>BASEPLATED Pedestrian Super wide **</t>
  </si>
  <si>
    <t>BASEPLATED - pouze vnitřní panely</t>
  </si>
  <si>
    <t>BASEPLATED Pedestrian - pouze vnitřní panely</t>
  </si>
  <si>
    <t>Přejezdová konstrukce RODDED-II - INTERLOCKING</t>
  </si>
  <si>
    <t>INTERLOCKING standart *</t>
  </si>
  <si>
    <t>INTERLOCKING extreme *</t>
  </si>
  <si>
    <t>INTERLOCKING Super wide **</t>
  </si>
  <si>
    <t>CELKEM</t>
  </si>
  <si>
    <t>Přejezdová konstrukce RODDED-II - LINK</t>
  </si>
  <si>
    <t>LINK standart *</t>
  </si>
  <si>
    <t>LINK extreme *</t>
  </si>
  <si>
    <t>LINK pedestrian *</t>
  </si>
  <si>
    <t>LINK extreme Super wide **</t>
  </si>
  <si>
    <t>LINK Pedestrian Super wide **</t>
  </si>
  <si>
    <t>LINK - pouze vnitřní panely</t>
  </si>
  <si>
    <t>LINK Pedestrian - pouze vnitřní panely</t>
  </si>
  <si>
    <r>
      <rPr>
        <b/>
        <sz val="11"/>
        <rFont val="Verdana"/>
        <family val="2"/>
        <charset val="238"/>
      </rPr>
      <t>Náhradní díly a příslušenství</t>
    </r>
  </si>
  <si>
    <r>
      <rPr>
        <b/>
        <sz val="10"/>
        <rFont val="Verdana"/>
        <family val="2"/>
        <charset val="238"/>
      </rPr>
      <t>Položka</t>
    </r>
  </si>
  <si>
    <r>
      <rPr>
        <b/>
        <sz val="10"/>
        <rFont val="Verdana"/>
        <family val="2"/>
        <charset val="238"/>
      </rPr>
      <t>Přejezdový systém</t>
    </r>
  </si>
  <si>
    <r>
      <rPr>
        <b/>
        <sz val="10"/>
        <rFont val="Verdana"/>
        <family val="2"/>
        <charset val="238"/>
      </rPr>
      <t>Označení produktu</t>
    </r>
  </si>
  <si>
    <t>počet ks</t>
  </si>
  <si>
    <t>cena za ks</t>
  </si>
  <si>
    <t>Manipulační popruhy</t>
  </si>
  <si>
    <t>Rodded, Baseplated</t>
  </si>
  <si>
    <t>LP - lifting pins</t>
  </si>
  <si>
    <t>Montážní sada</t>
  </si>
  <si>
    <t>Rodded</t>
  </si>
  <si>
    <t>TKR - Toolkit for Rodded systems</t>
  </si>
  <si>
    <t>Koncové táhlo</t>
  </si>
  <si>
    <t>ER - End restraint</t>
  </si>
  <si>
    <t>Narážecí klín</t>
  </si>
  <si>
    <t>RCG</t>
  </si>
  <si>
    <t>Kryt otvoru pro šrouby, pryžový</t>
  </si>
  <si>
    <t>Rubber cover for connecting bolts</t>
  </si>
  <si>
    <t>Pryžová zátka manipulačních otvorů</t>
  </si>
  <si>
    <t>Rubber plugs</t>
  </si>
  <si>
    <t>Šroub s maticí a dvěma podložkami M18</t>
  </si>
  <si>
    <t>Flanged bolt, nut and washer</t>
  </si>
  <si>
    <t>Spojovací příruba "U"</t>
  </si>
  <si>
    <t>Baseplated</t>
  </si>
  <si>
    <t>Baseplate Turret</t>
  </si>
  <si>
    <t>Spojovací příruba "H"</t>
  </si>
  <si>
    <t>Baseplate Winged</t>
  </si>
  <si>
    <t>Link spojovací connector</t>
  </si>
  <si>
    <t>Rodded - Link</t>
  </si>
  <si>
    <t>RCP connector K</t>
  </si>
  <si>
    <t>Interlocking double conector pro vnitřní panely</t>
  </si>
  <si>
    <t>Rodded - Interlocking</t>
  </si>
  <si>
    <t>Double connector gauge</t>
  </si>
  <si>
    <t>Interlocking single conector pro vnější panely</t>
  </si>
  <si>
    <t>Single connetor field</t>
  </si>
  <si>
    <r>
      <rPr>
        <b/>
        <sz val="12"/>
        <rFont val="Verdana"/>
        <family val="2"/>
        <charset val="238"/>
      </rPr>
      <t>Jednotlivé přejezdové panely</t>
    </r>
  </si>
  <si>
    <t>Přejezdový panel vnitřní</t>
  </si>
  <si>
    <t>Rodded standart *</t>
  </si>
  <si>
    <t>GPNR</t>
  </si>
  <si>
    <t>Přejezdový panel vnější</t>
  </si>
  <si>
    <t>WFPNR</t>
  </si>
  <si>
    <t>Rodded super wide **</t>
  </si>
  <si>
    <t>SWFPNR</t>
  </si>
  <si>
    <t>Rodded pedestrian *</t>
  </si>
  <si>
    <t>GP P(B) R</t>
  </si>
  <si>
    <t>WFP P(B) R</t>
  </si>
  <si>
    <t>Rodded pedestrian super wide **</t>
  </si>
  <si>
    <t>SWFP P(B) R</t>
  </si>
  <si>
    <t>Baseplated standart *</t>
  </si>
  <si>
    <t>GPN</t>
  </si>
  <si>
    <t>Baseplated extreme *</t>
  </si>
  <si>
    <t>GPTC</t>
  </si>
  <si>
    <t>WFPTC</t>
  </si>
  <si>
    <t>Baseplated super wide **</t>
  </si>
  <si>
    <t>SWFPN</t>
  </si>
  <si>
    <t>Baseplated pedestrian *</t>
  </si>
  <si>
    <t>GPP(B)</t>
  </si>
  <si>
    <t>WFPP(B)</t>
  </si>
  <si>
    <t>Baseplated pedestrian super wide **</t>
  </si>
  <si>
    <t>SWFPP(B)</t>
  </si>
  <si>
    <t>Přejezdový panel Infil</t>
  </si>
  <si>
    <t>Baseplated do šířky 727mm</t>
  </si>
  <si>
    <t>IPN</t>
  </si>
  <si>
    <t>Baseplated šířka 727mm - 859mm</t>
  </si>
  <si>
    <t>WIPN</t>
  </si>
  <si>
    <t>Přejezdový panel Infil extreme</t>
  </si>
  <si>
    <t>IPTC</t>
  </si>
  <si>
    <t>WIPTC</t>
  </si>
  <si>
    <t>Přejezdový panel Pedestrian Infil</t>
  </si>
  <si>
    <t>Pedestrian do šířky 727mm</t>
  </si>
  <si>
    <t>IPP(B)</t>
  </si>
  <si>
    <t>Přejezdový panel Pedestrian infil</t>
  </si>
  <si>
    <t>Pedestrian šířka 727mm - 859mm</t>
  </si>
  <si>
    <t>WIPP(B)</t>
  </si>
  <si>
    <t>Rodded II. gen - LINK standart *</t>
  </si>
  <si>
    <t>WGPHTCK</t>
  </si>
  <si>
    <t>Rodded II. gen - LINK extreme*</t>
  </si>
  <si>
    <t>Rodded II. gen - LINK super wide **</t>
  </si>
  <si>
    <t>SWFPSF2 TC K</t>
  </si>
  <si>
    <t>Rodded II. gen - LINK extreme **</t>
  </si>
  <si>
    <t>WFPSF2 TC K</t>
  </si>
  <si>
    <t>Roddded II. gen - LINK pedestrian</t>
  </si>
  <si>
    <t>GPHJVK</t>
  </si>
  <si>
    <t>Roddded II. gen - LINK pedestrian *</t>
  </si>
  <si>
    <r>
      <rPr>
        <sz val="7"/>
        <rFont val="Verdana"/>
        <family val="2"/>
        <charset val="238"/>
      </rPr>
      <t>* vnější panely jsou uloženy</t>
    </r>
  </si>
  <si>
    <r>
      <rPr>
        <sz val="7"/>
        <rFont val="Verdana"/>
        <family val="2"/>
        <charset val="238"/>
      </rPr>
      <t>na závěrnou zídku, bez nutnosti dodržení vzdálenosti 20cm mezi hlavou pražce a závěrnou zídkou</t>
    </r>
  </si>
  <si>
    <r>
      <rPr>
        <sz val="7"/>
        <rFont val="Verdana"/>
        <family val="2"/>
        <charset val="238"/>
      </rPr>
      <t>** vnější panely jsou uloženy</t>
    </r>
  </si>
  <si>
    <t xml:space="preserve">na závěrnou zídku, kdy je dodrženo nařízení o vzdálenosti 20 cm mezi hlavou pražce a závěrnou zídkou </t>
  </si>
  <si>
    <r>
      <rPr>
        <b/>
        <sz val="11"/>
        <rFont val="Verdana"/>
        <family val="2"/>
        <charset val="238"/>
      </rPr>
      <t>Položka</t>
    </r>
  </si>
  <si>
    <r>
      <rPr>
        <b/>
        <sz val="11"/>
        <rFont val="Verdana"/>
        <family val="2"/>
        <charset val="238"/>
      </rPr>
      <t>Označení produktu</t>
    </r>
  </si>
  <si>
    <t>Betonová závěrná zídka 1,8m *</t>
  </si>
  <si>
    <t>RCP 1,8 CEB</t>
  </si>
  <si>
    <t>Betonová závěrná zídka 3,6m *</t>
  </si>
  <si>
    <t>RCP 3,6 CEB</t>
  </si>
  <si>
    <t>Betonový podkladní blok 1800 x 45 x 35 *</t>
  </si>
  <si>
    <t>35 BPB 1,8</t>
  </si>
  <si>
    <t>Pryžová závěrná zídka standart 1,8m *</t>
  </si>
  <si>
    <t>REB</t>
  </si>
  <si>
    <t>Pryž. Záv. zídka pro super wide vnější panely 1,8m *</t>
  </si>
  <si>
    <t xml:space="preserve"> SREB</t>
  </si>
  <si>
    <t>Plastová závěrná zídka 1,8m *</t>
  </si>
  <si>
    <t>PEB 1,8</t>
  </si>
  <si>
    <t>Plastová závěrná zídka 3,6m *</t>
  </si>
  <si>
    <t>PEB 3,6</t>
  </si>
  <si>
    <t>cena za bm</t>
  </si>
  <si>
    <t>položka</t>
  </si>
  <si>
    <t>specifikace</t>
  </si>
  <si>
    <t>počet</t>
  </si>
  <si>
    <t xml:space="preserve">jednotka </t>
  </si>
  <si>
    <t>cena celkem</t>
  </si>
  <si>
    <t>*) Doprava - u samostatné dodávky závěrné zídky a betonové podkladní bloky</t>
  </si>
  <si>
    <t>u ostatních položek je cena dopravy započítaná v ceně produktu</t>
  </si>
  <si>
    <r>
      <rPr>
        <b/>
        <sz val="14"/>
        <rFont val="Verdana"/>
        <family val="2"/>
        <charset val="238"/>
      </rPr>
      <t>Anti trespass panely</t>
    </r>
  </si>
  <si>
    <t>Anti trespass panel s dvěma přírubam</t>
  </si>
  <si>
    <t>RCP ATP</t>
  </si>
  <si>
    <t>Anti trespass panel s jednou přírubou</t>
  </si>
  <si>
    <t>RCP ATP/1</t>
  </si>
  <si>
    <t>Anti trespass panel bez přírub</t>
  </si>
  <si>
    <t>RCP ATP/0</t>
  </si>
  <si>
    <r>
      <rPr>
        <sz val="7"/>
        <rFont val="Verdana"/>
        <family val="2"/>
        <charset val="238"/>
      </rPr>
      <t>Každý panel je dodáván kompletně s fixačním materiálem (2 x polymerová deska, 8 x šroub, 8 x podložka)</t>
    </r>
  </si>
  <si>
    <t>Přejezdová konstrukce BASEPLATED II</t>
  </si>
  <si>
    <t>BASEPLATED II extreme *</t>
  </si>
  <si>
    <t>BASEPLATED II pedestrian *</t>
  </si>
  <si>
    <t xml:space="preserve">BASEPLATED II Super wide ** </t>
  </si>
  <si>
    <t>BASEPLATED II Pedestrian Super wide **</t>
  </si>
  <si>
    <t>BASEPLATED II pouze vnitřní panely</t>
  </si>
  <si>
    <t>BASEPLATED II Pedestrian - pouze vnitřní panely</t>
  </si>
  <si>
    <t>Baseplated II extreme *</t>
  </si>
  <si>
    <t>GPTCPC</t>
  </si>
  <si>
    <t>WFPTCPC</t>
  </si>
  <si>
    <t>SWFPTCPC</t>
  </si>
  <si>
    <t>GPTCPP</t>
  </si>
  <si>
    <t>WFPTCPP</t>
  </si>
  <si>
    <t>Baseplated II extreme  wide*</t>
  </si>
  <si>
    <t>Baseplated II extreme  super wide**</t>
  </si>
  <si>
    <t>Baseplated II pedestrian *</t>
  </si>
  <si>
    <t>Baseplated II pedestrian side *</t>
  </si>
  <si>
    <t xml:space="preserve">Rodded, Baseplated, </t>
  </si>
  <si>
    <t xml:space="preserve">Spojovací lano </t>
  </si>
  <si>
    <t>Baseplated II.</t>
  </si>
  <si>
    <t>STRAND</t>
  </si>
  <si>
    <t xml:space="preserve">Spojovací podložka </t>
  </si>
  <si>
    <t>Koncové spojovací podložky</t>
  </si>
  <si>
    <t>Rubber Key</t>
  </si>
  <si>
    <t>End Plate</t>
  </si>
  <si>
    <t>cena za 1 bm vč. betonových ZZ</t>
  </si>
  <si>
    <t>"Dodávka náhradních dílů přejezdové konstrukce Rosehill 2026"</t>
  </si>
  <si>
    <t>buňka k ocenění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</si>
</sst>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22" x14ac:knownFonts="1">
    <font>
      <sz val="11"/>
      <color theme="1"/>
      <name val="Aptos Narrow"/>
      <family val="2"/>
      <charset val="238"/>
      <scheme val="minor"/>
    </font>
    <font>
      <sz val="11"/>
      <color theme="1"/>
      <name val="Verdana"/>
      <family val="2"/>
      <charset val="238"/>
    </font>
    <font>
      <b/>
      <sz val="16"/>
      <name val="Verdana"/>
      <family val="2"/>
      <charset val="238"/>
    </font>
    <font>
      <sz val="9"/>
      <name val="Verdana"/>
      <family val="2"/>
      <charset val="238"/>
    </font>
    <font>
      <b/>
      <sz val="7"/>
      <name val="Verdana"/>
      <family val="2"/>
      <charset val="238"/>
    </font>
    <font>
      <sz val="14"/>
      <name val="Verdana"/>
      <family val="2"/>
      <charset val="238"/>
    </font>
    <font>
      <b/>
      <sz val="14"/>
      <name val="Verdana"/>
      <family val="2"/>
      <charset val="238"/>
    </font>
    <font>
      <b/>
      <sz val="10"/>
      <color theme="1"/>
      <name val="Verdana"/>
      <family val="2"/>
      <charset val="238"/>
    </font>
    <font>
      <b/>
      <sz val="10"/>
      <name val="Verdana"/>
      <family val="2"/>
      <charset val="238"/>
    </font>
    <font>
      <sz val="12"/>
      <name val="Verdana"/>
      <family val="2"/>
      <charset val="238"/>
    </font>
    <font>
      <sz val="7"/>
      <name val="Verdana"/>
      <family val="2"/>
      <charset val="238"/>
    </font>
    <font>
      <b/>
      <u/>
      <sz val="14"/>
      <color theme="1"/>
      <name val="Verdana"/>
      <family val="2"/>
      <charset val="238"/>
    </font>
    <font>
      <b/>
      <sz val="11"/>
      <name val="Verdana"/>
      <family val="2"/>
      <charset val="238"/>
    </font>
    <font>
      <sz val="10"/>
      <color theme="1"/>
      <name val="Verdana"/>
      <family val="2"/>
      <charset val="238"/>
    </font>
    <font>
      <sz val="12"/>
      <color theme="1"/>
      <name val="Verdana"/>
      <family val="2"/>
      <charset val="238"/>
    </font>
    <font>
      <b/>
      <sz val="12"/>
      <name val="Verdana"/>
      <family val="2"/>
      <charset val="238"/>
    </font>
    <font>
      <sz val="11"/>
      <name val="Verdana"/>
      <family val="2"/>
      <charset val="238"/>
    </font>
    <font>
      <b/>
      <u/>
      <sz val="14"/>
      <name val="Verdana"/>
      <family val="2"/>
      <charset val="238"/>
    </font>
    <font>
      <b/>
      <sz val="11"/>
      <color theme="1"/>
      <name val="Verdana"/>
      <family val="2"/>
      <charset val="238"/>
    </font>
    <font>
      <b/>
      <sz val="28"/>
      <color theme="1"/>
      <name val="Verdana"/>
      <family val="2"/>
      <charset val="238"/>
    </font>
    <font>
      <b/>
      <u/>
      <sz val="20"/>
      <color theme="1"/>
      <name val="Verdana"/>
      <family val="2"/>
      <charset val="238"/>
    </font>
    <font>
      <b/>
      <sz val="26"/>
      <color theme="1"/>
      <name val="Verdan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2"/>
        <bgColor indexed="64"/>
      </patternFill>
    </fill>
  </fills>
  <borders count="5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auto="1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auto="1"/>
      </left>
      <right style="medium">
        <color indexed="64"/>
      </right>
      <top style="thin">
        <color indexed="64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medium">
        <color indexed="64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 style="medium">
        <color indexed="64"/>
      </bottom>
      <diagonal/>
    </border>
    <border>
      <left/>
      <right style="medium">
        <color auto="1"/>
      </right>
      <top style="thin">
        <color indexed="64"/>
      </top>
      <bottom style="medium">
        <color indexed="64"/>
      </bottom>
      <diagonal/>
    </border>
    <border>
      <left/>
      <right style="medium">
        <color auto="1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71">
    <xf numFmtId="0" fontId="0" fillId="0" borderId="0" xfId="0"/>
    <xf numFmtId="0" fontId="2" fillId="0" borderId="0" xfId="0" applyFont="1" applyAlignment="1" applyProtection="1">
      <alignment vertical="center"/>
      <protection hidden="1"/>
    </xf>
    <xf numFmtId="0" fontId="1" fillId="0" borderId="0" xfId="0" applyFont="1" applyAlignment="1" applyProtection="1">
      <alignment vertical="center"/>
      <protection hidden="1"/>
    </xf>
    <xf numFmtId="0" fontId="21" fillId="2" borderId="0" xfId="0" applyFont="1" applyFill="1" applyAlignment="1" applyProtection="1">
      <alignment horizontal="center"/>
      <protection hidden="1"/>
    </xf>
    <xf numFmtId="4" fontId="3" fillId="0" borderId="0" xfId="0" applyNumberFormat="1" applyFont="1" applyAlignment="1" applyProtection="1">
      <alignment horizontal="right" vertical="center"/>
      <protection hidden="1"/>
    </xf>
    <xf numFmtId="49" fontId="3" fillId="0" borderId="0" xfId="0" applyNumberFormat="1" applyFont="1" applyAlignment="1" applyProtection="1">
      <alignment horizontal="left" vertical="center"/>
      <protection hidden="1"/>
    </xf>
    <xf numFmtId="0" fontId="4" fillId="0" borderId="0" xfId="0" applyFont="1" applyAlignment="1" applyProtection="1">
      <alignment vertical="center"/>
      <protection hidden="1"/>
    </xf>
    <xf numFmtId="0" fontId="5" fillId="0" borderId="2" xfId="0" applyFont="1" applyBorder="1" applyAlignment="1" applyProtection="1">
      <alignment vertical="center"/>
      <protection hidden="1"/>
    </xf>
    <xf numFmtId="0" fontId="1" fillId="0" borderId="3" xfId="0" applyFont="1" applyBorder="1" applyAlignment="1" applyProtection="1">
      <alignment vertical="center"/>
      <protection hidden="1"/>
    </xf>
    <xf numFmtId="0" fontId="7" fillId="0" borderId="4" xfId="0" applyFont="1" applyBorder="1" applyAlignment="1" applyProtection="1">
      <alignment horizontal="center" vertical="center"/>
      <protection hidden="1"/>
    </xf>
    <xf numFmtId="0" fontId="8" fillId="0" borderId="4" xfId="0" applyFont="1" applyBorder="1" applyAlignment="1" applyProtection="1">
      <alignment horizontal="center" vertical="center" wrapText="1"/>
      <protection hidden="1"/>
    </xf>
    <xf numFmtId="0" fontId="5" fillId="0" borderId="6" xfId="0" applyFont="1" applyBorder="1" applyAlignment="1" applyProtection="1">
      <alignment vertical="center"/>
      <protection hidden="1"/>
    </xf>
    <xf numFmtId="0" fontId="7" fillId="0" borderId="20" xfId="0" applyFont="1" applyBorder="1" applyAlignment="1" applyProtection="1">
      <alignment horizontal="center" vertical="center"/>
      <protection hidden="1"/>
    </xf>
    <xf numFmtId="0" fontId="8" fillId="0" borderId="20" xfId="0" applyFont="1" applyBorder="1" applyAlignment="1" applyProtection="1">
      <alignment horizontal="center" vertical="center" wrapText="1"/>
      <protection hidden="1"/>
    </xf>
    <xf numFmtId="0" fontId="9" fillId="0" borderId="8" xfId="0" applyFont="1" applyBorder="1" applyAlignment="1" applyProtection="1">
      <alignment horizontal="left" vertical="center"/>
      <protection hidden="1"/>
    </xf>
    <xf numFmtId="0" fontId="9" fillId="0" borderId="9" xfId="0" applyFont="1" applyBorder="1" applyAlignment="1" applyProtection="1">
      <alignment horizontal="left" vertical="center"/>
      <protection hidden="1"/>
    </xf>
    <xf numFmtId="0" fontId="9" fillId="0" borderId="45" xfId="0" applyFont="1" applyBorder="1" applyAlignment="1" applyProtection="1">
      <alignment horizontal="left" vertical="center"/>
      <protection hidden="1"/>
    </xf>
    <xf numFmtId="0" fontId="9" fillId="0" borderId="10" xfId="0" applyFont="1" applyBorder="1" applyAlignment="1" applyProtection="1">
      <alignment horizontal="left" vertical="center"/>
      <protection hidden="1"/>
    </xf>
    <xf numFmtId="4" fontId="9" fillId="0" borderId="10" xfId="0" applyNumberFormat="1" applyFont="1" applyBorder="1" applyAlignment="1" applyProtection="1">
      <alignment horizontal="right" vertical="center"/>
      <protection hidden="1"/>
    </xf>
    <xf numFmtId="0" fontId="9" fillId="0" borderId="11" xfId="0" applyFont="1" applyBorder="1" applyAlignment="1" applyProtection="1">
      <alignment horizontal="left" vertical="center"/>
      <protection hidden="1"/>
    </xf>
    <xf numFmtId="0" fontId="9" fillId="0" borderId="12" xfId="0" applyFont="1" applyBorder="1" applyAlignment="1" applyProtection="1">
      <alignment horizontal="left" vertical="center"/>
      <protection hidden="1"/>
    </xf>
    <xf numFmtId="0" fontId="9" fillId="0" borderId="44" xfId="0" applyFont="1" applyBorder="1" applyAlignment="1" applyProtection="1">
      <alignment horizontal="left" vertical="center"/>
      <protection hidden="1"/>
    </xf>
    <xf numFmtId="0" fontId="9" fillId="0" borderId="13" xfId="0" applyFont="1" applyBorder="1" applyAlignment="1" applyProtection="1">
      <alignment horizontal="left" vertical="center"/>
      <protection hidden="1"/>
    </xf>
    <xf numFmtId="4" fontId="9" fillId="0" borderId="13" xfId="0" applyNumberFormat="1" applyFont="1" applyBorder="1" applyAlignment="1" applyProtection="1">
      <alignment horizontal="right" vertical="center"/>
      <protection hidden="1"/>
    </xf>
    <xf numFmtId="0" fontId="9" fillId="0" borderId="14" xfId="0" applyFont="1" applyBorder="1" applyAlignment="1" applyProtection="1">
      <alignment horizontal="left" vertical="center"/>
      <protection hidden="1"/>
    </xf>
    <xf numFmtId="0" fontId="9" fillId="0" borderId="15" xfId="0" applyFont="1" applyBorder="1" applyAlignment="1" applyProtection="1">
      <alignment horizontal="left" vertical="center"/>
      <protection hidden="1"/>
    </xf>
    <xf numFmtId="0" fontId="9" fillId="0" borderId="43" xfId="0" applyFont="1" applyBorder="1" applyAlignment="1" applyProtection="1">
      <alignment horizontal="left" vertical="center"/>
      <protection hidden="1"/>
    </xf>
    <xf numFmtId="0" fontId="9" fillId="0" borderId="16" xfId="0" applyFont="1" applyBorder="1" applyAlignment="1" applyProtection="1">
      <alignment horizontal="left" vertical="center"/>
      <protection hidden="1"/>
    </xf>
    <xf numFmtId="4" fontId="9" fillId="0" borderId="16" xfId="0" applyNumberFormat="1" applyFont="1" applyBorder="1" applyAlignment="1" applyProtection="1">
      <alignment horizontal="right" vertical="center"/>
      <protection hidden="1"/>
    </xf>
    <xf numFmtId="4" fontId="9" fillId="0" borderId="22" xfId="0" applyNumberFormat="1" applyFont="1" applyBorder="1" applyAlignment="1" applyProtection="1">
      <alignment horizontal="right" vertical="center"/>
      <protection hidden="1"/>
    </xf>
    <xf numFmtId="0" fontId="1" fillId="0" borderId="6" xfId="0" applyFont="1" applyBorder="1" applyAlignment="1" applyProtection="1">
      <alignment vertical="center"/>
      <protection hidden="1"/>
    </xf>
    <xf numFmtId="0" fontId="1" fillId="0" borderId="4" xfId="0" applyFont="1" applyBorder="1" applyAlignment="1" applyProtection="1">
      <alignment horizontal="center" vertical="center"/>
      <protection hidden="1"/>
    </xf>
    <xf numFmtId="4" fontId="11" fillId="0" borderId="4" xfId="0" applyNumberFormat="1" applyFont="1" applyBorder="1" applyAlignment="1" applyProtection="1">
      <alignment horizontal="center" vertical="center"/>
      <protection hidden="1"/>
    </xf>
    <xf numFmtId="0" fontId="1" fillId="0" borderId="7" xfId="0" applyFont="1" applyBorder="1" applyAlignment="1" applyProtection="1">
      <alignment horizontal="center" vertical="center"/>
      <protection hidden="1"/>
    </xf>
    <xf numFmtId="4" fontId="11" fillId="0" borderId="7" xfId="0" applyNumberFormat="1" applyFont="1" applyBorder="1" applyAlignment="1" applyProtection="1">
      <alignment horizontal="center" vertical="center"/>
      <protection hidden="1"/>
    </xf>
    <xf numFmtId="0" fontId="10" fillId="0" borderId="18" xfId="0" applyFont="1" applyBorder="1" applyAlignment="1" applyProtection="1">
      <alignment vertical="center"/>
      <protection hidden="1"/>
    </xf>
    <xf numFmtId="0" fontId="1" fillId="0" borderId="19" xfId="0" applyFont="1" applyBorder="1" applyAlignment="1" applyProtection="1">
      <alignment vertical="center"/>
      <protection hidden="1"/>
    </xf>
    <xf numFmtId="0" fontId="1" fillId="0" borderId="20" xfId="0" applyFont="1" applyBorder="1" applyAlignment="1" applyProtection="1">
      <alignment horizontal="center" vertical="center"/>
      <protection hidden="1"/>
    </xf>
    <xf numFmtId="4" fontId="11" fillId="0" borderId="20" xfId="0" applyNumberFormat="1" applyFont="1" applyBorder="1" applyAlignment="1" applyProtection="1">
      <alignment horizontal="center" vertical="center"/>
      <protection hidden="1"/>
    </xf>
    <xf numFmtId="0" fontId="6" fillId="0" borderId="2" xfId="0" applyFont="1" applyBorder="1" applyAlignment="1" applyProtection="1">
      <alignment vertical="center"/>
      <protection hidden="1"/>
    </xf>
    <xf numFmtId="0" fontId="1" fillId="0" borderId="18" xfId="0" applyFont="1" applyBorder="1" applyAlignment="1" applyProtection="1">
      <alignment vertical="center"/>
      <protection hidden="1"/>
    </xf>
    <xf numFmtId="0" fontId="10" fillId="0" borderId="6" xfId="0" applyFont="1" applyBorder="1" applyAlignment="1" applyProtection="1">
      <alignment vertical="center"/>
      <protection hidden="1"/>
    </xf>
    <xf numFmtId="0" fontId="1" fillId="0" borderId="0" xfId="0" applyFont="1" applyAlignment="1" applyProtection="1">
      <alignment horizontal="center" vertical="center"/>
      <protection hidden="1"/>
    </xf>
    <xf numFmtId="4" fontId="11" fillId="0" borderId="0" xfId="0" applyNumberFormat="1" applyFont="1" applyAlignment="1" applyProtection="1">
      <alignment horizontal="center" vertical="center"/>
      <protection hidden="1"/>
    </xf>
    <xf numFmtId="0" fontId="11" fillId="0" borderId="0" xfId="0" applyFont="1" applyAlignment="1" applyProtection="1">
      <alignment horizontal="center" vertical="center"/>
      <protection hidden="1"/>
    </xf>
    <xf numFmtId="0" fontId="9" fillId="0" borderId="22" xfId="0" applyFont="1" applyBorder="1" applyAlignment="1" applyProtection="1">
      <alignment horizontal="left" vertical="center"/>
      <protection hidden="1"/>
    </xf>
    <xf numFmtId="0" fontId="8" fillId="0" borderId="4" xfId="0" applyFont="1" applyBorder="1" applyAlignment="1" applyProtection="1">
      <alignment horizontal="center" vertical="center"/>
      <protection hidden="1"/>
    </xf>
    <xf numFmtId="0" fontId="7" fillId="0" borderId="7" xfId="0" applyFont="1" applyBorder="1" applyAlignment="1" applyProtection="1">
      <alignment horizontal="center" vertical="center"/>
      <protection hidden="1"/>
    </xf>
    <xf numFmtId="0" fontId="8" fillId="0" borderId="7" xfId="0" applyFont="1" applyBorder="1" applyAlignment="1" applyProtection="1">
      <alignment horizontal="center" vertical="center"/>
      <protection hidden="1"/>
    </xf>
    <xf numFmtId="0" fontId="13" fillId="0" borderId="6" xfId="0" applyFont="1" applyBorder="1" applyAlignment="1" applyProtection="1">
      <alignment horizontal="left" vertical="center"/>
      <protection hidden="1"/>
    </xf>
    <xf numFmtId="0" fontId="13" fillId="0" borderId="0" xfId="0" applyFont="1" applyAlignment="1" applyProtection="1">
      <alignment horizontal="left" vertical="center"/>
      <protection hidden="1"/>
    </xf>
    <xf numFmtId="0" fontId="13" fillId="0" borderId="0" xfId="0" applyFont="1" applyAlignment="1" applyProtection="1">
      <alignment horizontal="center" vertical="center"/>
      <protection hidden="1"/>
    </xf>
    <xf numFmtId="0" fontId="13" fillId="0" borderId="0" xfId="0" applyFont="1" applyAlignment="1" applyProtection="1">
      <alignment vertical="center"/>
      <protection hidden="1"/>
    </xf>
    <xf numFmtId="0" fontId="9" fillId="0" borderId="23" xfId="0" applyFont="1" applyBorder="1" applyAlignment="1" applyProtection="1">
      <alignment horizontal="left" vertical="center" wrapText="1"/>
      <protection hidden="1"/>
    </xf>
    <xf numFmtId="0" fontId="9" fillId="0" borderId="24" xfId="0" applyFont="1" applyBorder="1" applyAlignment="1" applyProtection="1">
      <alignment horizontal="left" vertical="center" wrapText="1"/>
      <protection hidden="1"/>
    </xf>
    <xf numFmtId="0" fontId="9" fillId="0" borderId="25" xfId="0" applyFont="1" applyBorder="1" applyAlignment="1" applyProtection="1">
      <alignment horizontal="left" vertical="center" wrapText="1"/>
      <protection hidden="1"/>
    </xf>
    <xf numFmtId="0" fontId="9" fillId="0" borderId="26" xfId="0" applyFont="1" applyBorder="1" applyAlignment="1" applyProtection="1">
      <alignment horizontal="left" vertical="center" wrapText="1"/>
      <protection hidden="1"/>
    </xf>
    <xf numFmtId="0" fontId="9" fillId="0" borderId="27" xfId="0" applyFont="1" applyBorder="1" applyAlignment="1" applyProtection="1">
      <alignment horizontal="left" vertical="center" wrapText="1"/>
      <protection hidden="1"/>
    </xf>
    <xf numFmtId="0" fontId="9" fillId="0" borderId="28" xfId="0" applyFont="1" applyBorder="1" applyAlignment="1" applyProtection="1">
      <alignment horizontal="left" vertical="center" wrapText="1"/>
      <protection hidden="1"/>
    </xf>
    <xf numFmtId="0" fontId="9" fillId="0" borderId="29" xfId="0" applyFont="1" applyBorder="1" applyAlignment="1" applyProtection="1">
      <alignment horizontal="left" vertical="center" wrapText="1"/>
      <protection hidden="1"/>
    </xf>
    <xf numFmtId="0" fontId="9" fillId="0" borderId="30" xfId="0" applyFont="1" applyBorder="1" applyAlignment="1" applyProtection="1">
      <alignment horizontal="left" vertical="center" wrapText="1"/>
      <protection hidden="1"/>
    </xf>
    <xf numFmtId="0" fontId="9" fillId="0" borderId="31" xfId="0" applyFont="1" applyBorder="1" applyAlignment="1" applyProtection="1">
      <alignment horizontal="left" vertical="center" wrapText="1"/>
      <protection hidden="1"/>
    </xf>
    <xf numFmtId="0" fontId="14" fillId="0" borderId="0" xfId="0" applyFont="1" applyAlignment="1" applyProtection="1">
      <alignment vertical="center"/>
      <protection hidden="1"/>
    </xf>
    <xf numFmtId="0" fontId="1" fillId="0" borderId="32" xfId="0" applyFont="1" applyBorder="1" applyAlignment="1" applyProtection="1">
      <alignment horizontal="center" vertical="center"/>
      <protection hidden="1"/>
    </xf>
    <xf numFmtId="4" fontId="11" fillId="0" borderId="1" xfId="0" applyNumberFormat="1" applyFont="1" applyBorder="1" applyAlignment="1" applyProtection="1">
      <alignment horizontal="center" vertical="center"/>
      <protection hidden="1"/>
    </xf>
    <xf numFmtId="0" fontId="9" fillId="0" borderId="2" xfId="0" applyFont="1" applyBorder="1" applyAlignment="1" applyProtection="1">
      <alignment vertical="center"/>
      <protection hidden="1"/>
    </xf>
    <xf numFmtId="0" fontId="9" fillId="0" borderId="3" xfId="0" applyFont="1" applyBorder="1" applyAlignment="1" applyProtection="1">
      <alignment vertical="center"/>
      <protection hidden="1"/>
    </xf>
    <xf numFmtId="0" fontId="1" fillId="0" borderId="6" xfId="0" applyFont="1" applyBorder="1" applyAlignment="1" applyProtection="1">
      <alignment horizontal="left" vertical="center"/>
      <protection hidden="1"/>
    </xf>
    <xf numFmtId="0" fontId="10" fillId="0" borderId="0" xfId="0" applyFont="1" applyAlignment="1" applyProtection="1">
      <alignment vertical="center"/>
      <protection hidden="1"/>
    </xf>
    <xf numFmtId="0" fontId="13" fillId="0" borderId="18" xfId="0" applyFont="1" applyBorder="1" applyAlignment="1" applyProtection="1">
      <alignment horizontal="left" vertical="center"/>
      <protection hidden="1"/>
    </xf>
    <xf numFmtId="0" fontId="13" fillId="0" borderId="19" xfId="0" applyFont="1" applyBorder="1" applyAlignment="1" applyProtection="1">
      <alignment horizontal="left" vertical="center"/>
      <protection hidden="1"/>
    </xf>
    <xf numFmtId="0" fontId="13" fillId="0" borderId="19" xfId="0" applyFont="1" applyBorder="1" applyAlignment="1" applyProtection="1">
      <alignment horizontal="center" vertical="center"/>
      <protection hidden="1"/>
    </xf>
    <xf numFmtId="0" fontId="16" fillId="0" borderId="33" xfId="0" applyFont="1" applyBorder="1" applyAlignment="1" applyProtection="1">
      <alignment horizontal="left" vertical="center"/>
      <protection hidden="1"/>
    </xf>
    <xf numFmtId="0" fontId="16" fillId="0" borderId="37" xfId="0" applyFont="1" applyBorder="1" applyAlignment="1" applyProtection="1">
      <alignment horizontal="left" vertical="center"/>
      <protection hidden="1"/>
    </xf>
    <xf numFmtId="0" fontId="16" fillId="0" borderId="35" xfId="0" applyFont="1" applyBorder="1" applyAlignment="1" applyProtection="1">
      <alignment horizontal="left" vertical="center"/>
      <protection hidden="1"/>
    </xf>
    <xf numFmtId="0" fontId="16" fillId="0" borderId="22" xfId="0" applyFont="1" applyBorder="1" applyAlignment="1" applyProtection="1">
      <alignment horizontal="left" vertical="center"/>
      <protection hidden="1"/>
    </xf>
    <xf numFmtId="164" fontId="1" fillId="0" borderId="0" xfId="0" applyNumberFormat="1" applyFont="1" applyAlignment="1" applyProtection="1">
      <alignment vertical="center"/>
      <protection hidden="1"/>
    </xf>
    <xf numFmtId="0" fontId="16" fillId="0" borderId="26" xfId="0" applyFont="1" applyBorder="1" applyAlignment="1" applyProtection="1">
      <alignment horizontal="left" vertical="center"/>
      <protection hidden="1"/>
    </xf>
    <xf numFmtId="0" fontId="16" fillId="0" borderId="27" xfId="0" applyFont="1" applyBorder="1" applyAlignment="1" applyProtection="1">
      <alignment horizontal="left" vertical="center"/>
      <protection hidden="1"/>
    </xf>
    <xf numFmtId="0" fontId="16" fillId="0" borderId="28" xfId="0" applyFont="1" applyBorder="1" applyAlignment="1" applyProtection="1">
      <alignment horizontal="left" vertical="center"/>
      <protection hidden="1"/>
    </xf>
    <xf numFmtId="0" fontId="16" fillId="0" borderId="13" xfId="0" applyFont="1" applyBorder="1" applyAlignment="1" applyProtection="1">
      <alignment horizontal="left" vertical="center"/>
      <protection hidden="1"/>
    </xf>
    <xf numFmtId="0" fontId="16" fillId="0" borderId="0" xfId="0" applyFont="1" applyAlignment="1" applyProtection="1">
      <alignment horizontal="left" vertical="center"/>
      <protection hidden="1"/>
    </xf>
    <xf numFmtId="164" fontId="15" fillId="0" borderId="1" xfId="0" applyNumberFormat="1" applyFont="1" applyBorder="1" applyAlignment="1" applyProtection="1">
      <alignment horizontal="center" vertical="center"/>
      <protection hidden="1"/>
    </xf>
    <xf numFmtId="164" fontId="9" fillId="0" borderId="0" xfId="0" applyNumberFormat="1" applyFont="1" applyAlignment="1" applyProtection="1">
      <alignment horizontal="right" vertical="center"/>
      <protection hidden="1"/>
    </xf>
    <xf numFmtId="0" fontId="16" fillId="0" borderId="19" xfId="0" applyFont="1" applyBorder="1" applyAlignment="1" applyProtection="1">
      <alignment horizontal="left" vertical="center"/>
      <protection hidden="1"/>
    </xf>
    <xf numFmtId="164" fontId="9" fillId="0" borderId="19" xfId="0" applyNumberFormat="1" applyFont="1" applyBorder="1" applyAlignment="1" applyProtection="1">
      <alignment horizontal="right" vertical="center"/>
      <protection hidden="1"/>
    </xf>
    <xf numFmtId="164" fontId="13" fillId="0" borderId="0" xfId="0" applyNumberFormat="1" applyFont="1" applyAlignment="1" applyProtection="1">
      <alignment vertical="center"/>
      <protection hidden="1"/>
    </xf>
    <xf numFmtId="0" fontId="16" fillId="0" borderId="24" xfId="0" applyFont="1" applyBorder="1" applyAlignment="1" applyProtection="1">
      <alignment horizontal="left" vertical="center"/>
      <protection hidden="1"/>
    </xf>
    <xf numFmtId="0" fontId="16" fillId="0" borderId="34" xfId="0" applyFont="1" applyBorder="1" applyAlignment="1" applyProtection="1">
      <alignment horizontal="left" vertical="center"/>
      <protection hidden="1"/>
    </xf>
    <xf numFmtId="0" fontId="16" fillId="0" borderId="29" xfId="0" applyFont="1" applyBorder="1" applyAlignment="1" applyProtection="1">
      <alignment horizontal="left" vertical="center"/>
      <protection hidden="1"/>
    </xf>
    <xf numFmtId="0" fontId="16" fillId="0" borderId="30" xfId="0" applyFont="1" applyBorder="1" applyAlignment="1" applyProtection="1">
      <alignment horizontal="left" vertical="center"/>
      <protection hidden="1"/>
    </xf>
    <xf numFmtId="0" fontId="16" fillId="0" borderId="36" xfId="0" applyFont="1" applyBorder="1" applyAlignment="1" applyProtection="1">
      <alignment horizontal="left" vertical="center"/>
      <protection hidden="1"/>
    </xf>
    <xf numFmtId="0" fontId="16" fillId="0" borderId="16" xfId="0" applyFont="1" applyBorder="1" applyAlignment="1" applyProtection="1">
      <alignment horizontal="left" vertical="center"/>
      <protection hidden="1"/>
    </xf>
    <xf numFmtId="0" fontId="1" fillId="0" borderId="6" xfId="0" applyFont="1" applyBorder="1" applyAlignment="1" applyProtection="1">
      <alignment horizontal="right" vertical="center"/>
      <protection hidden="1"/>
    </xf>
    <xf numFmtId="0" fontId="1" fillId="0" borderId="18" xfId="0" applyFont="1" applyBorder="1" applyAlignment="1" applyProtection="1">
      <alignment horizontal="right" vertical="center"/>
      <protection hidden="1"/>
    </xf>
    <xf numFmtId="0" fontId="10" fillId="0" borderId="19" xfId="0" applyFont="1" applyBorder="1" applyAlignment="1" applyProtection="1">
      <alignment vertical="center"/>
      <protection hidden="1"/>
    </xf>
    <xf numFmtId="0" fontId="1" fillId="0" borderId="0" xfId="0" applyFont="1" applyAlignment="1" applyProtection="1">
      <alignment horizontal="right" vertical="center"/>
      <protection hidden="1"/>
    </xf>
    <xf numFmtId="0" fontId="10" fillId="0" borderId="0" xfId="0" applyFont="1" applyAlignment="1" applyProtection="1">
      <alignment horizontal="left" vertical="center"/>
      <protection hidden="1"/>
    </xf>
    <xf numFmtId="0" fontId="1" fillId="0" borderId="0" xfId="0" applyFont="1" applyAlignment="1" applyProtection="1">
      <alignment horizontal="left" vertical="center"/>
      <protection hidden="1"/>
    </xf>
    <xf numFmtId="0" fontId="16" fillId="0" borderId="10" xfId="0" applyFont="1" applyBorder="1" applyAlignment="1" applyProtection="1">
      <alignment horizontal="left" vertical="center"/>
      <protection hidden="1"/>
    </xf>
    <xf numFmtId="0" fontId="16" fillId="0" borderId="42" xfId="0" applyFont="1" applyBorder="1" applyAlignment="1" applyProtection="1">
      <alignment horizontal="left" vertical="center"/>
      <protection hidden="1"/>
    </xf>
    <xf numFmtId="0" fontId="1" fillId="0" borderId="19" xfId="0" applyFont="1" applyBorder="1" applyAlignment="1" applyProtection="1">
      <alignment horizontal="center" vertical="center"/>
      <protection hidden="1"/>
    </xf>
    <xf numFmtId="0" fontId="11" fillId="0" borderId="20" xfId="0" applyFont="1" applyBorder="1" applyAlignment="1" applyProtection="1">
      <alignment horizontal="center" vertical="center"/>
      <protection hidden="1"/>
    </xf>
    <xf numFmtId="0" fontId="16" fillId="0" borderId="18" xfId="0" applyFont="1" applyBorder="1" applyAlignment="1" applyProtection="1">
      <alignment horizontal="left" vertical="center"/>
      <protection hidden="1"/>
    </xf>
    <xf numFmtId="0" fontId="7" fillId="0" borderId="20" xfId="0" applyFont="1" applyBorder="1" applyAlignment="1" applyProtection="1">
      <alignment horizontal="center" vertical="center"/>
      <protection hidden="1"/>
    </xf>
    <xf numFmtId="0" fontId="7" fillId="0" borderId="19" xfId="0" applyFont="1" applyBorder="1" applyAlignment="1" applyProtection="1">
      <alignment horizontal="center" vertical="center"/>
      <protection hidden="1"/>
    </xf>
    <xf numFmtId="0" fontId="9" fillId="0" borderId="33" xfId="0" applyFont="1" applyBorder="1" applyAlignment="1" applyProtection="1">
      <alignment horizontal="left" vertical="center"/>
      <protection hidden="1"/>
    </xf>
    <xf numFmtId="0" fontId="9" fillId="0" borderId="37" xfId="0" applyFont="1" applyBorder="1" applyAlignment="1" applyProtection="1">
      <alignment horizontal="center" vertical="center"/>
      <protection hidden="1"/>
    </xf>
    <xf numFmtId="164" fontId="9" fillId="0" borderId="35" xfId="0" applyNumberFormat="1" applyFont="1" applyBorder="1" applyAlignment="1" applyProtection="1">
      <alignment horizontal="right" vertical="center"/>
      <protection hidden="1"/>
    </xf>
    <xf numFmtId="0" fontId="9" fillId="0" borderId="26" xfId="0" applyFont="1" applyBorder="1" applyAlignment="1" applyProtection="1">
      <alignment horizontal="left" vertical="center"/>
      <protection hidden="1"/>
    </xf>
    <xf numFmtId="0" fontId="9" fillId="0" borderId="27" xfId="0" applyFont="1" applyBorder="1" applyAlignment="1" applyProtection="1">
      <alignment horizontal="center" vertical="center"/>
      <protection hidden="1"/>
    </xf>
    <xf numFmtId="164" fontId="9" fillId="0" borderId="28" xfId="0" applyNumberFormat="1" applyFont="1" applyBorder="1" applyAlignment="1" applyProtection="1">
      <alignment horizontal="right" vertical="center"/>
      <protection hidden="1"/>
    </xf>
    <xf numFmtId="0" fontId="9" fillId="0" borderId="11" xfId="0" applyFont="1" applyBorder="1" applyAlignment="1" applyProtection="1">
      <alignment vertical="center"/>
      <protection hidden="1"/>
    </xf>
    <xf numFmtId="0" fontId="9" fillId="0" borderId="38" xfId="0" applyFont="1" applyBorder="1" applyAlignment="1" applyProtection="1">
      <alignment horizontal="left" vertical="center"/>
      <protection hidden="1"/>
    </xf>
    <xf numFmtId="0" fontId="9" fillId="0" borderId="39" xfId="0" applyFont="1" applyBorder="1" applyAlignment="1" applyProtection="1">
      <alignment horizontal="center" vertical="center"/>
      <protection hidden="1"/>
    </xf>
    <xf numFmtId="164" fontId="9" fillId="0" borderId="40" xfId="0" applyNumberFormat="1" applyFont="1" applyBorder="1" applyAlignment="1" applyProtection="1">
      <alignment horizontal="right" vertical="center"/>
      <protection hidden="1"/>
    </xf>
    <xf numFmtId="0" fontId="16" fillId="0" borderId="17" xfId="0" applyFont="1" applyBorder="1" applyAlignment="1" applyProtection="1">
      <alignment horizontal="left" vertical="center"/>
      <protection hidden="1"/>
    </xf>
    <xf numFmtId="0" fontId="16" fillId="0" borderId="32" xfId="0" applyFont="1" applyBorder="1" applyAlignment="1" applyProtection="1">
      <alignment horizontal="left" vertical="center"/>
      <protection hidden="1"/>
    </xf>
    <xf numFmtId="0" fontId="16" fillId="0" borderId="41" xfId="0" applyFont="1" applyBorder="1" applyAlignment="1" applyProtection="1">
      <alignment horizontal="left" vertical="center"/>
      <protection hidden="1"/>
    </xf>
    <xf numFmtId="0" fontId="1" fillId="0" borderId="41" xfId="0" applyFont="1" applyBorder="1" applyAlignment="1" applyProtection="1">
      <alignment horizontal="center" vertical="center"/>
      <protection hidden="1"/>
    </xf>
    <xf numFmtId="0" fontId="7" fillId="0" borderId="1" xfId="0" applyFont="1" applyBorder="1" applyAlignment="1" applyProtection="1">
      <alignment horizontal="center" vertical="center"/>
      <protection hidden="1"/>
    </xf>
    <xf numFmtId="0" fontId="7" fillId="0" borderId="41" xfId="0" applyFont="1" applyBorder="1" applyAlignment="1" applyProtection="1">
      <alignment horizontal="center" vertical="center"/>
      <protection hidden="1"/>
    </xf>
    <xf numFmtId="0" fontId="9" fillId="0" borderId="23" xfId="0" applyFont="1" applyBorder="1" applyAlignment="1" applyProtection="1">
      <alignment horizontal="left" vertical="center"/>
      <protection hidden="1"/>
    </xf>
    <xf numFmtId="0" fontId="9" fillId="0" borderId="24" xfId="0" applyFont="1" applyBorder="1" applyAlignment="1" applyProtection="1">
      <alignment horizontal="center" vertical="center"/>
      <protection hidden="1"/>
    </xf>
    <xf numFmtId="164" fontId="9" fillId="0" borderId="25" xfId="0" applyNumberFormat="1" applyFont="1" applyBorder="1" applyAlignment="1" applyProtection="1">
      <alignment horizontal="right" vertical="center"/>
      <protection hidden="1"/>
    </xf>
    <xf numFmtId="0" fontId="9" fillId="0" borderId="29" xfId="0" applyFont="1" applyBorder="1" applyAlignment="1" applyProtection="1">
      <alignment horizontal="left" vertical="center"/>
      <protection hidden="1"/>
    </xf>
    <xf numFmtId="0" fontId="9" fillId="0" borderId="30" xfId="0" applyFont="1" applyBorder="1" applyAlignment="1" applyProtection="1">
      <alignment horizontal="center" vertical="center"/>
      <protection hidden="1"/>
    </xf>
    <xf numFmtId="164" fontId="9" fillId="0" borderId="36" xfId="0" applyNumberFormat="1" applyFont="1" applyBorder="1" applyAlignment="1" applyProtection="1">
      <alignment horizontal="right" vertical="center"/>
      <protection hidden="1"/>
    </xf>
    <xf numFmtId="0" fontId="16" fillId="0" borderId="2" xfId="0" applyFont="1" applyBorder="1" applyAlignment="1" applyProtection="1">
      <alignment vertical="center"/>
      <protection hidden="1"/>
    </xf>
    <xf numFmtId="0" fontId="16" fillId="0" borderId="3" xfId="0" applyFont="1" applyBorder="1" applyAlignment="1" applyProtection="1">
      <alignment vertical="center"/>
      <protection hidden="1"/>
    </xf>
    <xf numFmtId="0" fontId="16" fillId="0" borderId="5" xfId="0" applyFont="1" applyBorder="1" applyAlignment="1" applyProtection="1">
      <alignment vertical="center"/>
      <protection hidden="1"/>
    </xf>
    <xf numFmtId="0" fontId="16" fillId="0" borderId="4" xfId="0" applyFont="1" applyBorder="1" applyAlignment="1" applyProtection="1">
      <alignment horizontal="center" vertical="center"/>
      <protection hidden="1"/>
    </xf>
    <xf numFmtId="4" fontId="17" fillId="0" borderId="4" xfId="0" applyNumberFormat="1" applyFont="1" applyBorder="1" applyAlignment="1" applyProtection="1">
      <alignment horizontal="center" vertical="center"/>
      <protection hidden="1"/>
    </xf>
    <xf numFmtId="0" fontId="1" fillId="0" borderId="21" xfId="0" applyFont="1" applyBorder="1" applyAlignment="1" applyProtection="1">
      <alignment vertical="center"/>
      <protection hidden="1"/>
    </xf>
    <xf numFmtId="0" fontId="16" fillId="0" borderId="20" xfId="0" applyFont="1" applyBorder="1" applyAlignment="1" applyProtection="1">
      <alignment horizontal="center" vertical="center"/>
      <protection hidden="1"/>
    </xf>
    <xf numFmtId="4" fontId="17" fillId="0" borderId="20" xfId="0" applyNumberFormat="1" applyFont="1" applyBorder="1" applyAlignment="1" applyProtection="1">
      <alignment horizontal="center" vertical="center"/>
      <protection hidden="1"/>
    </xf>
    <xf numFmtId="0" fontId="16" fillId="0" borderId="0" xfId="0" applyFont="1" applyAlignment="1" applyProtection="1">
      <alignment horizontal="center" vertical="center"/>
      <protection hidden="1"/>
    </xf>
    <xf numFmtId="0" fontId="17" fillId="0" borderId="0" xfId="0" applyFont="1" applyAlignment="1" applyProtection="1">
      <alignment horizontal="center" vertical="center"/>
      <protection hidden="1"/>
    </xf>
    <xf numFmtId="0" fontId="1" fillId="0" borderId="49" xfId="0" applyFont="1" applyBorder="1" applyAlignment="1" applyProtection="1">
      <alignment vertical="center"/>
      <protection hidden="1"/>
    </xf>
    <xf numFmtId="0" fontId="1" fillId="0" borderId="50" xfId="0" applyFont="1" applyBorder="1" applyAlignment="1" applyProtection="1">
      <alignment vertical="center"/>
      <protection hidden="1"/>
    </xf>
    <xf numFmtId="0" fontId="16" fillId="0" borderId="50" xfId="0" applyFont="1" applyBorder="1" applyAlignment="1" applyProtection="1">
      <alignment horizontal="center" vertical="center"/>
      <protection hidden="1"/>
    </xf>
    <xf numFmtId="0" fontId="17" fillId="0" borderId="51" xfId="0" applyFont="1" applyBorder="1" applyAlignment="1" applyProtection="1">
      <alignment horizontal="center" vertical="center"/>
      <protection hidden="1"/>
    </xf>
    <xf numFmtId="0" fontId="18" fillId="0" borderId="46" xfId="0" applyFont="1" applyBorder="1" applyAlignment="1" applyProtection="1">
      <alignment horizontal="left" vertical="center" wrapText="1"/>
      <protection hidden="1"/>
    </xf>
    <xf numFmtId="0" fontId="1" fillId="0" borderId="31" xfId="0" applyFont="1" applyBorder="1" applyAlignment="1" applyProtection="1">
      <alignment horizontal="left" vertical="center" wrapText="1"/>
      <protection hidden="1"/>
    </xf>
    <xf numFmtId="0" fontId="1" fillId="0" borderId="47" xfId="0" applyFont="1" applyBorder="1" applyAlignment="1" applyProtection="1">
      <alignment horizontal="left" vertical="center" wrapText="1"/>
      <protection hidden="1"/>
    </xf>
    <xf numFmtId="0" fontId="1" fillId="0" borderId="48" xfId="0" applyFont="1" applyBorder="1" applyAlignment="1" applyProtection="1">
      <alignment horizontal="left" vertical="center"/>
      <protection hidden="1"/>
    </xf>
    <xf numFmtId="0" fontId="9" fillId="0" borderId="24" xfId="0" applyFont="1" applyBorder="1" applyAlignment="1" applyProtection="1">
      <alignment horizontal="left" vertical="center"/>
      <protection hidden="1"/>
    </xf>
    <xf numFmtId="0" fontId="9" fillId="0" borderId="25" xfId="0" applyFont="1" applyBorder="1" applyAlignment="1" applyProtection="1">
      <alignment horizontal="left" vertical="center"/>
      <protection hidden="1"/>
    </xf>
    <xf numFmtId="0" fontId="9" fillId="0" borderId="27" xfId="0" applyFont="1" applyBorder="1" applyAlignment="1" applyProtection="1">
      <alignment horizontal="left" vertical="center"/>
      <protection hidden="1"/>
    </xf>
    <xf numFmtId="0" fontId="9" fillId="0" borderId="28" xfId="0" applyFont="1" applyBorder="1" applyAlignment="1" applyProtection="1">
      <alignment horizontal="left" vertical="center"/>
      <protection hidden="1"/>
    </xf>
    <xf numFmtId="0" fontId="9" fillId="0" borderId="30" xfId="0" applyFont="1" applyBorder="1" applyAlignment="1" applyProtection="1">
      <alignment horizontal="left" vertical="center"/>
      <protection hidden="1"/>
    </xf>
    <xf numFmtId="0" fontId="9" fillId="0" borderId="36" xfId="0" applyFont="1" applyBorder="1" applyAlignment="1" applyProtection="1">
      <alignment horizontal="left" vertical="center"/>
      <protection hidden="1"/>
    </xf>
    <xf numFmtId="0" fontId="1" fillId="0" borderId="1" xfId="0" applyFont="1" applyBorder="1" applyAlignment="1" applyProtection="1">
      <alignment horizontal="left" vertical="center"/>
      <protection hidden="1"/>
    </xf>
    <xf numFmtId="4" fontId="11" fillId="0" borderId="21" xfId="0" applyNumberFormat="1" applyFont="1" applyBorder="1" applyAlignment="1" applyProtection="1">
      <alignment horizontal="center" vertical="center"/>
      <protection hidden="1"/>
    </xf>
    <xf numFmtId="0" fontId="19" fillId="0" borderId="4" xfId="0" applyFont="1" applyBorder="1" applyAlignment="1" applyProtection="1">
      <alignment horizontal="center" vertical="center"/>
      <protection hidden="1"/>
    </xf>
    <xf numFmtId="164" fontId="20" fillId="0" borderId="2" xfId="0" applyNumberFormat="1" applyFont="1" applyBorder="1" applyAlignment="1" applyProtection="1">
      <alignment horizontal="center" vertical="center"/>
      <protection hidden="1"/>
    </xf>
    <xf numFmtId="164" fontId="20" fillId="0" borderId="5" xfId="0" applyNumberFormat="1" applyFont="1" applyBorder="1" applyAlignment="1" applyProtection="1">
      <alignment horizontal="center" vertical="center"/>
      <protection hidden="1"/>
    </xf>
    <xf numFmtId="0" fontId="19" fillId="0" borderId="20" xfId="0" applyFont="1" applyBorder="1" applyAlignment="1" applyProtection="1">
      <alignment horizontal="center" vertical="center"/>
      <protection hidden="1"/>
    </xf>
    <xf numFmtId="164" fontId="20" fillId="0" borderId="18" xfId="0" applyNumberFormat="1" applyFont="1" applyBorder="1" applyAlignment="1" applyProtection="1">
      <alignment horizontal="center" vertical="center"/>
      <protection hidden="1"/>
    </xf>
    <xf numFmtId="164" fontId="20" fillId="0" borderId="21" xfId="0" applyNumberFormat="1" applyFont="1" applyBorder="1" applyAlignment="1" applyProtection="1">
      <alignment horizontal="center" vertical="center"/>
      <protection hidden="1"/>
    </xf>
    <xf numFmtId="4" fontId="1" fillId="0" borderId="0" xfId="0" applyNumberFormat="1" applyFont="1" applyAlignment="1" applyProtection="1">
      <alignment vertical="center"/>
      <protection hidden="1"/>
    </xf>
    <xf numFmtId="0" fontId="8" fillId="0" borderId="20" xfId="0" applyFont="1" applyBorder="1" applyAlignment="1" applyProtection="1">
      <alignment horizontal="center" vertical="center"/>
      <protection hidden="1"/>
    </xf>
    <xf numFmtId="4" fontId="9" fillId="3" borderId="10" xfId="0" applyNumberFormat="1" applyFont="1" applyFill="1" applyBorder="1" applyAlignment="1" applyProtection="1">
      <alignment horizontal="right" vertical="center"/>
      <protection locked="0" hidden="1"/>
    </xf>
    <xf numFmtId="4" fontId="9" fillId="3" borderId="13" xfId="0" applyNumberFormat="1" applyFont="1" applyFill="1" applyBorder="1" applyAlignment="1" applyProtection="1">
      <alignment horizontal="right" vertical="center"/>
      <protection locked="0" hidden="1"/>
    </xf>
    <xf numFmtId="4" fontId="9" fillId="3" borderId="16" xfId="0" applyNumberFormat="1" applyFont="1" applyFill="1" applyBorder="1" applyAlignment="1" applyProtection="1">
      <alignment horizontal="right" vertical="center"/>
      <protection locked="0" hidden="1"/>
    </xf>
    <xf numFmtId="4" fontId="9" fillId="3" borderId="22" xfId="0" applyNumberFormat="1" applyFont="1" applyFill="1" applyBorder="1" applyAlignment="1" applyProtection="1">
      <alignment horizontal="right" vertical="center"/>
      <protection locked="0" hidden="1"/>
    </xf>
    <xf numFmtId="4" fontId="9" fillId="3" borderId="17" xfId="0" applyNumberFormat="1" applyFont="1" applyFill="1" applyBorder="1" applyAlignment="1" applyProtection="1">
      <alignment horizontal="right" vertical="center"/>
      <protection locked="0" hidden="1"/>
    </xf>
    <xf numFmtId="4" fontId="9" fillId="3" borderId="7" xfId="0" applyNumberFormat="1" applyFont="1" applyFill="1" applyBorder="1" applyAlignment="1" applyProtection="1">
      <alignment horizontal="right" vertical="center"/>
      <protection locked="0" hidden="1"/>
    </xf>
    <xf numFmtId="4" fontId="9" fillId="3" borderId="7" xfId="0" applyNumberFormat="1" applyFont="1" applyFill="1" applyBorder="1" applyAlignment="1" applyProtection="1">
      <alignment horizontal="right" vertical="center" wrapText="1"/>
      <protection locked="0" hidden="1"/>
    </xf>
    <xf numFmtId="4" fontId="9" fillId="3" borderId="17" xfId="0" applyNumberFormat="1" applyFont="1" applyFill="1" applyBorder="1" applyAlignment="1" applyProtection="1">
      <alignment horizontal="right" vertical="center" wrapText="1"/>
      <protection locked="0" hidden="1"/>
    </xf>
    <xf numFmtId="4" fontId="9" fillId="3" borderId="1" xfId="0" applyNumberFormat="1" applyFont="1" applyFill="1" applyBorder="1" applyAlignment="1" applyProtection="1">
      <alignment horizontal="right" vertical="center" wrapText="1"/>
      <protection locked="0" hidden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DEC049-B9CB-4412-A89A-1BD5C99FF9A9}">
  <sheetPr>
    <pageSetUpPr fitToPage="1"/>
  </sheetPr>
  <dimension ref="A1:G177"/>
  <sheetViews>
    <sheetView tabSelected="1" zoomScale="85" zoomScaleNormal="85" workbookViewId="0">
      <pane ySplit="3" topLeftCell="A139" activePane="bottomLeft" state="frozen"/>
      <selection pane="bottomLeft" activeCell="B160" sqref="B160:C160"/>
    </sheetView>
  </sheetViews>
  <sheetFormatPr defaultRowHeight="14.25" x14ac:dyDescent="0.25"/>
  <cols>
    <col min="1" max="1" width="46.5703125" style="2" customWidth="1"/>
    <col min="2" max="2" width="45.85546875" style="2" customWidth="1"/>
    <col min="3" max="3" width="33.140625" style="2" customWidth="1"/>
    <col min="4" max="4" width="11" style="2" bestFit="1" customWidth="1"/>
    <col min="5" max="5" width="18.5703125" style="2" customWidth="1"/>
    <col min="6" max="6" width="25.140625" style="2" bestFit="1" customWidth="1"/>
    <col min="7" max="16384" width="9.140625" style="2"/>
  </cols>
  <sheetData>
    <row r="1" spans="1:6" ht="19.5" x14ac:dyDescent="0.25">
      <c r="A1" s="1" t="s">
        <v>0</v>
      </c>
    </row>
    <row r="2" spans="1:6" ht="9" customHeight="1" x14ac:dyDescent="0.25">
      <c r="A2" s="1"/>
    </row>
    <row r="3" spans="1:6" ht="32.25" x14ac:dyDescent="0.4">
      <c r="A3" s="3" t="s">
        <v>181</v>
      </c>
      <c r="B3" s="3"/>
      <c r="C3" s="3"/>
      <c r="D3" s="3"/>
      <c r="E3" s="3"/>
      <c r="F3" s="3"/>
    </row>
    <row r="4" spans="1:6" x14ac:dyDescent="0.25">
      <c r="E4" s="4"/>
      <c r="F4" s="5"/>
    </row>
    <row r="5" spans="1:6" x14ac:dyDescent="0.25">
      <c r="A5" s="6" t="s">
        <v>1</v>
      </c>
    </row>
    <row r="6" spans="1:6" ht="15" thickBot="1" x14ac:dyDescent="0.3"/>
    <row r="7" spans="1:6" ht="38.25" customHeight="1" x14ac:dyDescent="0.25">
      <c r="A7" s="7" t="s">
        <v>2</v>
      </c>
      <c r="B7" s="8"/>
      <c r="C7" s="8"/>
      <c r="D7" s="9" t="s">
        <v>3</v>
      </c>
      <c r="E7" s="10" t="s">
        <v>180</v>
      </c>
      <c r="F7" s="10" t="s">
        <v>4</v>
      </c>
    </row>
    <row r="8" spans="1:6" ht="15.75" customHeight="1" thickBot="1" x14ac:dyDescent="0.3">
      <c r="A8" s="11"/>
      <c r="D8" s="12"/>
      <c r="E8" s="13"/>
      <c r="F8" s="13"/>
    </row>
    <row r="9" spans="1:6" ht="15" x14ac:dyDescent="0.25">
      <c r="A9" s="14" t="s">
        <v>5</v>
      </c>
      <c r="B9" s="15"/>
      <c r="C9" s="16"/>
      <c r="D9" s="17">
        <v>8</v>
      </c>
      <c r="E9" s="162"/>
      <c r="F9" s="18">
        <f>D9*E9</f>
        <v>0</v>
      </c>
    </row>
    <row r="10" spans="1:6" ht="15" x14ac:dyDescent="0.25">
      <c r="A10" s="19" t="s">
        <v>6</v>
      </c>
      <c r="B10" s="20"/>
      <c r="C10" s="21"/>
      <c r="D10" s="22">
        <v>2</v>
      </c>
      <c r="E10" s="163"/>
      <c r="F10" s="23">
        <f t="shared" ref="F10:F13" si="0">D10*E10</f>
        <v>0</v>
      </c>
    </row>
    <row r="11" spans="1:6" ht="15" x14ac:dyDescent="0.25">
      <c r="A11" s="19" t="s">
        <v>7</v>
      </c>
      <c r="B11" s="20"/>
      <c r="C11" s="21"/>
      <c r="D11" s="22">
        <v>1</v>
      </c>
      <c r="E11" s="163"/>
      <c r="F11" s="23">
        <f t="shared" si="0"/>
        <v>0</v>
      </c>
    </row>
    <row r="12" spans="1:6" ht="15" x14ac:dyDescent="0.25">
      <c r="A12" s="19" t="s">
        <v>8</v>
      </c>
      <c r="B12" s="20"/>
      <c r="C12" s="21"/>
      <c r="D12" s="22">
        <v>1</v>
      </c>
      <c r="E12" s="163"/>
      <c r="F12" s="23">
        <f t="shared" si="0"/>
        <v>0</v>
      </c>
    </row>
    <row r="13" spans="1:6" ht="15.75" thickBot="1" x14ac:dyDescent="0.3">
      <c r="A13" s="24" t="s">
        <v>9</v>
      </c>
      <c r="B13" s="25"/>
      <c r="C13" s="26"/>
      <c r="D13" s="27">
        <v>1</v>
      </c>
      <c r="E13" s="164"/>
      <c r="F13" s="29">
        <f t="shared" si="0"/>
        <v>0</v>
      </c>
    </row>
    <row r="14" spans="1:6" ht="14.25" customHeight="1" x14ac:dyDescent="0.25">
      <c r="A14" s="30" t="s">
        <v>10</v>
      </c>
      <c r="E14" s="31" t="s">
        <v>11</v>
      </c>
      <c r="F14" s="32">
        <f>SUM(F9:F13)</f>
        <v>0</v>
      </c>
    </row>
    <row r="15" spans="1:6" ht="14.25" customHeight="1" x14ac:dyDescent="0.25">
      <c r="A15" s="30" t="s">
        <v>12</v>
      </c>
      <c r="E15" s="33"/>
      <c r="F15" s="34"/>
    </row>
    <row r="16" spans="1:6" ht="15" customHeight="1" thickBot="1" x14ac:dyDescent="0.3">
      <c r="A16" s="35" t="s">
        <v>13</v>
      </c>
      <c r="B16" s="36"/>
      <c r="C16" s="36"/>
      <c r="D16" s="36"/>
      <c r="E16" s="37"/>
      <c r="F16" s="38"/>
    </row>
    <row r="17" spans="1:6" ht="15" thickBot="1" x14ac:dyDescent="0.3"/>
    <row r="18" spans="1:6" ht="18" x14ac:dyDescent="0.25">
      <c r="A18" s="39" t="s">
        <v>14</v>
      </c>
      <c r="B18" s="8"/>
      <c r="C18" s="8"/>
      <c r="D18" s="9" t="s">
        <v>3</v>
      </c>
      <c r="E18" s="10" t="s">
        <v>180</v>
      </c>
      <c r="F18" s="10" t="s">
        <v>4</v>
      </c>
    </row>
    <row r="19" spans="1:6" ht="18.75" customHeight="1" thickBot="1" x14ac:dyDescent="0.3">
      <c r="A19" s="40"/>
      <c r="B19" s="36"/>
      <c r="C19" s="36"/>
      <c r="D19" s="12"/>
      <c r="E19" s="13"/>
      <c r="F19" s="13"/>
    </row>
    <row r="20" spans="1:6" ht="15" x14ac:dyDescent="0.25">
      <c r="A20" s="14" t="s">
        <v>15</v>
      </c>
      <c r="B20" s="15"/>
      <c r="C20" s="16"/>
      <c r="D20" s="22">
        <v>1</v>
      </c>
      <c r="E20" s="162"/>
      <c r="F20" s="23">
        <f t="shared" ref="F20:F26" si="1">D20*E20</f>
        <v>0</v>
      </c>
    </row>
    <row r="21" spans="1:6" ht="15" x14ac:dyDescent="0.25">
      <c r="A21" s="19" t="s">
        <v>16</v>
      </c>
      <c r="B21" s="20"/>
      <c r="C21" s="21"/>
      <c r="D21" s="22">
        <v>1</v>
      </c>
      <c r="E21" s="163"/>
      <c r="F21" s="23">
        <f t="shared" si="1"/>
        <v>0</v>
      </c>
    </row>
    <row r="22" spans="1:6" ht="15" x14ac:dyDescent="0.25">
      <c r="A22" s="19" t="s">
        <v>17</v>
      </c>
      <c r="B22" s="20"/>
      <c r="C22" s="21"/>
      <c r="D22" s="22">
        <v>1</v>
      </c>
      <c r="E22" s="163"/>
      <c r="F22" s="23">
        <f t="shared" si="1"/>
        <v>0</v>
      </c>
    </row>
    <row r="23" spans="1:6" ht="15" x14ac:dyDescent="0.25">
      <c r="A23" s="19" t="s">
        <v>18</v>
      </c>
      <c r="B23" s="20"/>
      <c r="C23" s="21"/>
      <c r="D23" s="22">
        <v>15</v>
      </c>
      <c r="E23" s="163"/>
      <c r="F23" s="23">
        <f t="shared" si="1"/>
        <v>0</v>
      </c>
    </row>
    <row r="24" spans="1:6" ht="15" x14ac:dyDescent="0.25">
      <c r="A24" s="19" t="s">
        <v>19</v>
      </c>
      <c r="B24" s="20"/>
      <c r="C24" s="21"/>
      <c r="D24" s="22">
        <v>1</v>
      </c>
      <c r="E24" s="163"/>
      <c r="F24" s="23">
        <f t="shared" si="1"/>
        <v>0</v>
      </c>
    </row>
    <row r="25" spans="1:6" ht="15" x14ac:dyDescent="0.25">
      <c r="A25" s="19" t="s">
        <v>20</v>
      </c>
      <c r="B25" s="20"/>
      <c r="C25" s="21"/>
      <c r="D25" s="22">
        <v>18</v>
      </c>
      <c r="E25" s="163"/>
      <c r="F25" s="23">
        <f t="shared" si="1"/>
        <v>0</v>
      </c>
    </row>
    <row r="26" spans="1:6" ht="15.75" thickBot="1" x14ac:dyDescent="0.3">
      <c r="A26" s="24" t="s">
        <v>21</v>
      </c>
      <c r="B26" s="25"/>
      <c r="C26" s="26"/>
      <c r="D26" s="27">
        <v>1</v>
      </c>
      <c r="E26" s="164"/>
      <c r="F26" s="23">
        <f t="shared" si="1"/>
        <v>0</v>
      </c>
    </row>
    <row r="27" spans="1:6" ht="14.25" customHeight="1" x14ac:dyDescent="0.25">
      <c r="A27" s="30" t="s">
        <v>10</v>
      </c>
      <c r="E27" s="31" t="s">
        <v>11</v>
      </c>
      <c r="F27" s="32">
        <f>SUM(F20:F26)</f>
        <v>0</v>
      </c>
    </row>
    <row r="28" spans="1:6" ht="14.25" customHeight="1" x14ac:dyDescent="0.25">
      <c r="A28" s="30" t="s">
        <v>12</v>
      </c>
      <c r="E28" s="33"/>
      <c r="F28" s="34"/>
    </row>
    <row r="29" spans="1:6" ht="14.25" customHeight="1" x14ac:dyDescent="0.25">
      <c r="A29" s="41" t="s">
        <v>13</v>
      </c>
      <c r="E29" s="33"/>
      <c r="F29" s="34"/>
    </row>
    <row r="30" spans="1:6" ht="15" customHeight="1" thickBot="1" x14ac:dyDescent="0.3">
      <c r="A30" s="40"/>
      <c r="B30" s="36"/>
      <c r="C30" s="36"/>
      <c r="D30" s="36"/>
      <c r="E30" s="37"/>
      <c r="F30" s="38"/>
    </row>
    <row r="31" spans="1:6" ht="15" customHeight="1" x14ac:dyDescent="0.25">
      <c r="E31" s="42"/>
      <c r="F31" s="43"/>
    </row>
    <row r="32" spans="1:6" ht="18.75" thickBot="1" x14ac:dyDescent="0.3">
      <c r="E32" s="42"/>
      <c r="F32" s="44"/>
    </row>
    <row r="33" spans="1:6" ht="18" x14ac:dyDescent="0.25">
      <c r="A33" s="39" t="s">
        <v>155</v>
      </c>
      <c r="B33" s="8"/>
      <c r="C33" s="8"/>
      <c r="D33" s="9" t="s">
        <v>3</v>
      </c>
      <c r="E33" s="10" t="s">
        <v>180</v>
      </c>
      <c r="F33" s="10" t="s">
        <v>4</v>
      </c>
    </row>
    <row r="34" spans="1:6" ht="15" thickBot="1" x14ac:dyDescent="0.3">
      <c r="A34" s="40"/>
      <c r="B34" s="36"/>
      <c r="C34" s="36"/>
      <c r="D34" s="12"/>
      <c r="E34" s="13"/>
      <c r="F34" s="13"/>
    </row>
    <row r="35" spans="1:6" ht="15" x14ac:dyDescent="0.25">
      <c r="A35" s="14" t="s">
        <v>156</v>
      </c>
      <c r="B35" s="15"/>
      <c r="C35" s="16"/>
      <c r="D35" s="22">
        <v>1</v>
      </c>
      <c r="E35" s="162"/>
      <c r="F35" s="23">
        <f t="shared" ref="F35:F40" si="2">D35*E35</f>
        <v>0</v>
      </c>
    </row>
    <row r="36" spans="1:6" ht="15" x14ac:dyDescent="0.25">
      <c r="A36" s="19" t="s">
        <v>157</v>
      </c>
      <c r="B36" s="20"/>
      <c r="C36" s="21"/>
      <c r="D36" s="22">
        <v>3</v>
      </c>
      <c r="E36" s="163"/>
      <c r="F36" s="23">
        <f t="shared" si="2"/>
        <v>0</v>
      </c>
    </row>
    <row r="37" spans="1:6" ht="15" x14ac:dyDescent="0.25">
      <c r="A37" s="19" t="s">
        <v>158</v>
      </c>
      <c r="B37" s="20"/>
      <c r="C37" s="21"/>
      <c r="D37" s="22">
        <v>9</v>
      </c>
      <c r="E37" s="163"/>
      <c r="F37" s="23">
        <f t="shared" si="2"/>
        <v>0</v>
      </c>
    </row>
    <row r="38" spans="1:6" ht="15" x14ac:dyDescent="0.25">
      <c r="A38" s="19" t="s">
        <v>159</v>
      </c>
      <c r="B38" s="20"/>
      <c r="C38" s="21"/>
      <c r="D38" s="22">
        <v>5</v>
      </c>
      <c r="E38" s="163"/>
      <c r="F38" s="23">
        <f t="shared" si="2"/>
        <v>0</v>
      </c>
    </row>
    <row r="39" spans="1:6" ht="15" x14ac:dyDescent="0.25">
      <c r="A39" s="19" t="s">
        <v>160</v>
      </c>
      <c r="B39" s="20"/>
      <c r="C39" s="21"/>
      <c r="D39" s="22">
        <v>32</v>
      </c>
      <c r="E39" s="163"/>
      <c r="F39" s="23">
        <f t="shared" si="2"/>
        <v>0</v>
      </c>
    </row>
    <row r="40" spans="1:6" ht="15.75" thickBot="1" x14ac:dyDescent="0.3">
      <c r="A40" s="24" t="s">
        <v>161</v>
      </c>
      <c r="B40" s="25"/>
      <c r="C40" s="26"/>
      <c r="D40" s="27">
        <v>37</v>
      </c>
      <c r="E40" s="164"/>
      <c r="F40" s="23">
        <f t="shared" si="2"/>
        <v>0</v>
      </c>
    </row>
    <row r="41" spans="1:6" ht="14.25" customHeight="1" x14ac:dyDescent="0.25">
      <c r="A41" s="30" t="s">
        <v>10</v>
      </c>
      <c r="E41" s="31" t="s">
        <v>11</v>
      </c>
      <c r="F41" s="32">
        <f>SUM(F35:F40)</f>
        <v>0</v>
      </c>
    </row>
    <row r="42" spans="1:6" ht="14.25" customHeight="1" x14ac:dyDescent="0.25">
      <c r="A42" s="30" t="s">
        <v>12</v>
      </c>
      <c r="E42" s="33"/>
      <c r="F42" s="34"/>
    </row>
    <row r="43" spans="1:6" ht="14.25" customHeight="1" x14ac:dyDescent="0.25">
      <c r="A43" s="41" t="s">
        <v>13</v>
      </c>
      <c r="E43" s="33"/>
      <c r="F43" s="34"/>
    </row>
    <row r="44" spans="1:6" ht="15" customHeight="1" thickBot="1" x14ac:dyDescent="0.3">
      <c r="A44" s="40"/>
      <c r="B44" s="36"/>
      <c r="C44" s="36"/>
      <c r="D44" s="36"/>
      <c r="E44" s="37"/>
      <c r="F44" s="38"/>
    </row>
    <row r="45" spans="1:6" ht="18" x14ac:dyDescent="0.25">
      <c r="E45" s="42"/>
      <c r="F45" s="44"/>
    </row>
    <row r="46" spans="1:6" ht="15" thickBot="1" x14ac:dyDescent="0.3"/>
    <row r="47" spans="1:6" ht="18" x14ac:dyDescent="0.25">
      <c r="A47" s="39" t="s">
        <v>22</v>
      </c>
      <c r="B47" s="8"/>
      <c r="C47" s="8"/>
      <c r="D47" s="9" t="s">
        <v>3</v>
      </c>
      <c r="E47" s="10" t="s">
        <v>180</v>
      </c>
      <c r="F47" s="10" t="s">
        <v>4</v>
      </c>
    </row>
    <row r="48" spans="1:6" ht="15" thickBot="1" x14ac:dyDescent="0.3">
      <c r="A48" s="40"/>
      <c r="B48" s="36"/>
      <c r="C48" s="36"/>
      <c r="D48" s="12"/>
      <c r="E48" s="13"/>
      <c r="F48" s="13"/>
    </row>
    <row r="49" spans="1:6" ht="15" x14ac:dyDescent="0.25">
      <c r="A49" s="14" t="s">
        <v>23</v>
      </c>
      <c r="B49" s="15"/>
      <c r="C49" s="16"/>
      <c r="D49" s="45">
        <v>1</v>
      </c>
      <c r="E49" s="162"/>
      <c r="F49" s="23">
        <f t="shared" ref="F49:F51" si="3">D49*E49</f>
        <v>0</v>
      </c>
    </row>
    <row r="50" spans="1:6" ht="15" x14ac:dyDescent="0.25">
      <c r="A50" s="19" t="s">
        <v>24</v>
      </c>
      <c r="B50" s="20"/>
      <c r="C50" s="21"/>
      <c r="D50" s="22">
        <v>1</v>
      </c>
      <c r="E50" s="163"/>
      <c r="F50" s="23">
        <f t="shared" si="3"/>
        <v>0</v>
      </c>
    </row>
    <row r="51" spans="1:6" ht="15.75" thickBot="1" x14ac:dyDescent="0.3">
      <c r="A51" s="24" t="s">
        <v>25</v>
      </c>
      <c r="B51" s="25"/>
      <c r="C51" s="26"/>
      <c r="D51" s="27">
        <v>1</v>
      </c>
      <c r="E51" s="164"/>
      <c r="F51" s="23">
        <f t="shared" si="3"/>
        <v>0</v>
      </c>
    </row>
    <row r="52" spans="1:6" ht="15" customHeight="1" x14ac:dyDescent="0.25">
      <c r="A52" s="30" t="s">
        <v>12</v>
      </c>
      <c r="E52" s="31" t="s">
        <v>26</v>
      </c>
      <c r="F52" s="32">
        <f>SUM(F49:F51)</f>
        <v>0</v>
      </c>
    </row>
    <row r="53" spans="1:6" ht="15" customHeight="1" x14ac:dyDescent="0.25">
      <c r="A53" s="41" t="s">
        <v>13</v>
      </c>
      <c r="E53" s="33"/>
      <c r="F53" s="34"/>
    </row>
    <row r="54" spans="1:6" ht="15.75" customHeight="1" thickBot="1" x14ac:dyDescent="0.3">
      <c r="A54" s="40"/>
      <c r="B54" s="36"/>
      <c r="C54" s="36"/>
      <c r="D54" s="36"/>
      <c r="E54" s="37"/>
      <c r="F54" s="38"/>
    </row>
    <row r="55" spans="1:6" ht="15.75" customHeight="1" x14ac:dyDescent="0.25">
      <c r="E55" s="42"/>
      <c r="F55" s="44"/>
    </row>
    <row r="56" spans="1:6" ht="15.75" customHeight="1" thickBot="1" x14ac:dyDescent="0.3"/>
    <row r="57" spans="1:6" ht="18" x14ac:dyDescent="0.25">
      <c r="A57" s="39" t="s">
        <v>27</v>
      </c>
      <c r="B57" s="8"/>
      <c r="C57" s="8"/>
      <c r="D57" s="9" t="s">
        <v>3</v>
      </c>
      <c r="E57" s="10" t="s">
        <v>180</v>
      </c>
      <c r="F57" s="10" t="s">
        <v>4</v>
      </c>
    </row>
    <row r="58" spans="1:6" ht="15" thickBot="1" x14ac:dyDescent="0.3">
      <c r="A58" s="40"/>
      <c r="B58" s="36"/>
      <c r="C58" s="36"/>
      <c r="D58" s="12"/>
      <c r="E58" s="13"/>
      <c r="F58" s="13"/>
    </row>
    <row r="59" spans="1:6" ht="15" x14ac:dyDescent="0.25">
      <c r="A59" s="14" t="s">
        <v>28</v>
      </c>
      <c r="B59" s="15"/>
      <c r="C59" s="16"/>
      <c r="D59" s="17">
        <v>5</v>
      </c>
      <c r="E59" s="162"/>
      <c r="F59" s="23">
        <f t="shared" ref="F59:F65" si="4">D59*E59</f>
        <v>0</v>
      </c>
    </row>
    <row r="60" spans="1:6" ht="15" x14ac:dyDescent="0.25">
      <c r="A60" s="19" t="s">
        <v>29</v>
      </c>
      <c r="B60" s="20"/>
      <c r="C60" s="21"/>
      <c r="D60" s="22">
        <v>1</v>
      </c>
      <c r="E60" s="163"/>
      <c r="F60" s="23">
        <f t="shared" si="4"/>
        <v>0</v>
      </c>
    </row>
    <row r="61" spans="1:6" ht="15" x14ac:dyDescent="0.25">
      <c r="A61" s="19" t="s">
        <v>30</v>
      </c>
      <c r="B61" s="20"/>
      <c r="C61" s="21"/>
      <c r="D61" s="22">
        <v>1</v>
      </c>
      <c r="E61" s="163"/>
      <c r="F61" s="23">
        <f t="shared" si="4"/>
        <v>0</v>
      </c>
    </row>
    <row r="62" spans="1:6" ht="15" x14ac:dyDescent="0.25">
      <c r="A62" s="19" t="s">
        <v>31</v>
      </c>
      <c r="B62" s="20"/>
      <c r="C62" s="21"/>
      <c r="D62" s="22">
        <v>1</v>
      </c>
      <c r="E62" s="163"/>
      <c r="F62" s="23">
        <f t="shared" si="4"/>
        <v>0</v>
      </c>
    </row>
    <row r="63" spans="1:6" ht="15" x14ac:dyDescent="0.25">
      <c r="A63" s="19" t="s">
        <v>32</v>
      </c>
      <c r="B63" s="20"/>
      <c r="C63" s="21"/>
      <c r="D63" s="22">
        <v>1</v>
      </c>
      <c r="E63" s="163"/>
      <c r="F63" s="23">
        <f t="shared" si="4"/>
        <v>0</v>
      </c>
    </row>
    <row r="64" spans="1:6" ht="15" x14ac:dyDescent="0.25">
      <c r="A64" s="19" t="s">
        <v>33</v>
      </c>
      <c r="B64" s="20"/>
      <c r="C64" s="21"/>
      <c r="D64" s="22">
        <v>1</v>
      </c>
      <c r="E64" s="163"/>
      <c r="F64" s="23">
        <f t="shared" si="4"/>
        <v>0</v>
      </c>
    </row>
    <row r="65" spans="1:6" ht="15.75" thickBot="1" x14ac:dyDescent="0.3">
      <c r="A65" s="24" t="s">
        <v>34</v>
      </c>
      <c r="B65" s="25"/>
      <c r="C65" s="26"/>
      <c r="D65" s="27">
        <v>1</v>
      </c>
      <c r="E65" s="164"/>
      <c r="F65" s="23">
        <f t="shared" si="4"/>
        <v>0</v>
      </c>
    </row>
    <row r="66" spans="1:6" ht="14.25" customHeight="1" x14ac:dyDescent="0.25">
      <c r="A66" s="30" t="s">
        <v>10</v>
      </c>
      <c r="E66" s="31" t="s">
        <v>26</v>
      </c>
      <c r="F66" s="32">
        <f>SUM(F59:F65)</f>
        <v>0</v>
      </c>
    </row>
    <row r="67" spans="1:6" ht="14.25" customHeight="1" x14ac:dyDescent="0.25">
      <c r="A67" s="30" t="s">
        <v>12</v>
      </c>
      <c r="E67" s="33"/>
      <c r="F67" s="34"/>
    </row>
    <row r="68" spans="1:6" ht="15" customHeight="1" thickBot="1" x14ac:dyDescent="0.3">
      <c r="A68" s="35" t="s">
        <v>13</v>
      </c>
      <c r="B68" s="36"/>
      <c r="C68" s="36"/>
      <c r="D68" s="36"/>
      <c r="E68" s="37"/>
      <c r="F68" s="38"/>
    </row>
    <row r="69" spans="1:6" ht="15" thickBot="1" x14ac:dyDescent="0.3"/>
    <row r="70" spans="1:6" ht="18" x14ac:dyDescent="0.25">
      <c r="A70" s="39" t="s">
        <v>35</v>
      </c>
      <c r="B70" s="8"/>
      <c r="C70" s="8"/>
      <c r="D70" s="9" t="s">
        <v>39</v>
      </c>
      <c r="E70" s="9" t="s">
        <v>40</v>
      </c>
      <c r="F70" s="46" t="s">
        <v>4</v>
      </c>
    </row>
    <row r="71" spans="1:6" x14ac:dyDescent="0.25">
      <c r="A71" s="41"/>
      <c r="D71" s="47"/>
      <c r="E71" s="47"/>
      <c r="F71" s="48"/>
    </row>
    <row r="72" spans="1:6" s="52" customFormat="1" ht="13.5" thickBot="1" x14ac:dyDescent="0.3">
      <c r="A72" s="49" t="s">
        <v>36</v>
      </c>
      <c r="B72" s="50" t="s">
        <v>37</v>
      </c>
      <c r="C72" s="51" t="s">
        <v>38</v>
      </c>
      <c r="D72" s="12"/>
      <c r="E72" s="12"/>
      <c r="F72" s="161"/>
    </row>
    <row r="73" spans="1:6" ht="15" x14ac:dyDescent="0.25">
      <c r="A73" s="53" t="s">
        <v>41</v>
      </c>
      <c r="B73" s="54" t="s">
        <v>42</v>
      </c>
      <c r="C73" s="55" t="s">
        <v>43</v>
      </c>
      <c r="D73" s="17">
        <v>1</v>
      </c>
      <c r="E73" s="162"/>
      <c r="F73" s="29">
        <f t="shared" ref="F73:F87" si="5">D73*E73</f>
        <v>0</v>
      </c>
    </row>
    <row r="74" spans="1:6" ht="30" x14ac:dyDescent="0.25">
      <c r="A74" s="56" t="s">
        <v>44</v>
      </c>
      <c r="B74" s="57" t="s">
        <v>45</v>
      </c>
      <c r="C74" s="58" t="s">
        <v>46</v>
      </c>
      <c r="D74" s="22">
        <v>1</v>
      </c>
      <c r="E74" s="163"/>
      <c r="F74" s="23">
        <f t="shared" si="5"/>
        <v>0</v>
      </c>
    </row>
    <row r="75" spans="1:6" ht="15" x14ac:dyDescent="0.25">
      <c r="A75" s="56" t="s">
        <v>47</v>
      </c>
      <c r="B75" s="57" t="s">
        <v>45</v>
      </c>
      <c r="C75" s="58" t="s">
        <v>48</v>
      </c>
      <c r="D75" s="22">
        <v>6</v>
      </c>
      <c r="E75" s="163"/>
      <c r="F75" s="23">
        <f t="shared" si="5"/>
        <v>0</v>
      </c>
    </row>
    <row r="76" spans="1:6" ht="15" x14ac:dyDescent="0.25">
      <c r="A76" s="56" t="s">
        <v>49</v>
      </c>
      <c r="B76" s="57" t="s">
        <v>42</v>
      </c>
      <c r="C76" s="58" t="s">
        <v>50</v>
      </c>
      <c r="D76" s="22">
        <v>10</v>
      </c>
      <c r="E76" s="163"/>
      <c r="F76" s="23">
        <f t="shared" si="5"/>
        <v>0</v>
      </c>
    </row>
    <row r="77" spans="1:6" ht="30" x14ac:dyDescent="0.25">
      <c r="A77" s="56" t="s">
        <v>51</v>
      </c>
      <c r="B77" s="57" t="s">
        <v>45</v>
      </c>
      <c r="C77" s="58" t="s">
        <v>52</v>
      </c>
      <c r="D77" s="22">
        <v>1</v>
      </c>
      <c r="E77" s="163"/>
      <c r="F77" s="23">
        <f t="shared" si="5"/>
        <v>0</v>
      </c>
    </row>
    <row r="78" spans="1:6" ht="15" x14ac:dyDescent="0.25">
      <c r="A78" s="56" t="s">
        <v>53</v>
      </c>
      <c r="B78" s="57" t="s">
        <v>172</v>
      </c>
      <c r="C78" s="58" t="s">
        <v>54</v>
      </c>
      <c r="D78" s="22">
        <v>1</v>
      </c>
      <c r="E78" s="163"/>
      <c r="F78" s="23">
        <f t="shared" si="5"/>
        <v>0</v>
      </c>
    </row>
    <row r="79" spans="1:6" ht="30" x14ac:dyDescent="0.25">
      <c r="A79" s="56" t="s">
        <v>55</v>
      </c>
      <c r="B79" s="57" t="s">
        <v>45</v>
      </c>
      <c r="C79" s="58" t="s">
        <v>56</v>
      </c>
      <c r="D79" s="22">
        <v>100</v>
      </c>
      <c r="E79" s="163"/>
      <c r="F79" s="23">
        <f t="shared" si="5"/>
        <v>0</v>
      </c>
    </row>
    <row r="80" spans="1:6" ht="15" x14ac:dyDescent="0.25">
      <c r="A80" s="56" t="s">
        <v>57</v>
      </c>
      <c r="B80" s="57" t="s">
        <v>58</v>
      </c>
      <c r="C80" s="58" t="s">
        <v>59</v>
      </c>
      <c r="D80" s="22">
        <v>20</v>
      </c>
      <c r="E80" s="163"/>
      <c r="F80" s="23">
        <f t="shared" si="5"/>
        <v>0</v>
      </c>
    </row>
    <row r="81" spans="1:7" ht="15" x14ac:dyDescent="0.25">
      <c r="A81" s="56" t="s">
        <v>60</v>
      </c>
      <c r="B81" s="57" t="s">
        <v>58</v>
      </c>
      <c r="C81" s="58" t="s">
        <v>61</v>
      </c>
      <c r="D81" s="22">
        <v>20</v>
      </c>
      <c r="E81" s="163"/>
      <c r="F81" s="23">
        <f t="shared" si="5"/>
        <v>0</v>
      </c>
    </row>
    <row r="82" spans="1:7" ht="15" x14ac:dyDescent="0.25">
      <c r="A82" s="56" t="s">
        <v>62</v>
      </c>
      <c r="B82" s="57" t="s">
        <v>63</v>
      </c>
      <c r="C82" s="58" t="s">
        <v>64</v>
      </c>
      <c r="D82" s="22">
        <v>1</v>
      </c>
      <c r="E82" s="163"/>
      <c r="F82" s="23">
        <f t="shared" si="5"/>
        <v>0</v>
      </c>
    </row>
    <row r="83" spans="1:7" ht="15" x14ac:dyDescent="0.25">
      <c r="A83" s="56" t="s">
        <v>173</v>
      </c>
      <c r="B83" s="57" t="s">
        <v>174</v>
      </c>
      <c r="C83" s="58" t="s">
        <v>175</v>
      </c>
      <c r="D83" s="22">
        <v>1</v>
      </c>
      <c r="E83" s="163"/>
      <c r="F83" s="23">
        <f t="shared" si="5"/>
        <v>0</v>
      </c>
    </row>
    <row r="84" spans="1:7" ht="15" x14ac:dyDescent="0.25">
      <c r="A84" s="56" t="s">
        <v>176</v>
      </c>
      <c r="B84" s="57" t="s">
        <v>174</v>
      </c>
      <c r="C84" s="58" t="s">
        <v>178</v>
      </c>
      <c r="D84" s="22">
        <v>1</v>
      </c>
      <c r="E84" s="163"/>
      <c r="F84" s="23">
        <f t="shared" si="5"/>
        <v>0</v>
      </c>
    </row>
    <row r="85" spans="1:7" ht="15" x14ac:dyDescent="0.25">
      <c r="A85" s="56" t="s">
        <v>177</v>
      </c>
      <c r="B85" s="57" t="s">
        <v>174</v>
      </c>
      <c r="C85" s="58" t="s">
        <v>179</v>
      </c>
      <c r="D85" s="22">
        <v>1</v>
      </c>
      <c r="E85" s="163"/>
      <c r="F85" s="23">
        <f t="shared" si="5"/>
        <v>0</v>
      </c>
    </row>
    <row r="86" spans="1:7" ht="30" x14ac:dyDescent="0.25">
      <c r="A86" s="56" t="s">
        <v>65</v>
      </c>
      <c r="B86" s="57" t="s">
        <v>66</v>
      </c>
      <c r="C86" s="58" t="s">
        <v>67</v>
      </c>
      <c r="D86" s="22">
        <v>1</v>
      </c>
      <c r="E86" s="163"/>
      <c r="F86" s="23">
        <f t="shared" si="5"/>
        <v>0</v>
      </c>
    </row>
    <row r="87" spans="1:7" ht="30.75" thickBot="1" x14ac:dyDescent="0.3">
      <c r="A87" s="59" t="s">
        <v>68</v>
      </c>
      <c r="B87" s="60" t="s">
        <v>66</v>
      </c>
      <c r="C87" s="61" t="s">
        <v>69</v>
      </c>
      <c r="D87" s="27">
        <v>1</v>
      </c>
      <c r="E87" s="164"/>
      <c r="F87" s="23">
        <f t="shared" si="5"/>
        <v>0</v>
      </c>
    </row>
    <row r="88" spans="1:7" ht="18.75" thickBot="1" x14ac:dyDescent="0.3">
      <c r="A88" s="62"/>
      <c r="B88" s="62"/>
      <c r="C88" s="62"/>
      <c r="D88" s="62"/>
      <c r="E88" s="63" t="s">
        <v>26</v>
      </c>
      <c r="F88" s="64">
        <f>SUM(F73:F87)</f>
        <v>0</v>
      </c>
    </row>
    <row r="89" spans="1:7" ht="15" x14ac:dyDescent="0.25">
      <c r="A89" s="62"/>
      <c r="B89" s="62"/>
      <c r="C89" s="62"/>
      <c r="D89" s="62"/>
    </row>
    <row r="90" spans="1:7" ht="15.75" thickBot="1" x14ac:dyDescent="0.3">
      <c r="A90" s="62"/>
      <c r="B90" s="62"/>
      <c r="C90" s="62"/>
      <c r="D90" s="62"/>
    </row>
    <row r="91" spans="1:7" ht="15" x14ac:dyDescent="0.25">
      <c r="A91" s="65" t="s">
        <v>70</v>
      </c>
      <c r="B91" s="66"/>
      <c r="C91" s="66"/>
      <c r="D91" s="9" t="s">
        <v>39</v>
      </c>
      <c r="E91" s="9" t="s">
        <v>40</v>
      </c>
      <c r="F91" s="9" t="s">
        <v>4</v>
      </c>
    </row>
    <row r="92" spans="1:7" x14ac:dyDescent="0.25">
      <c r="A92" s="67"/>
      <c r="B92" s="68"/>
      <c r="D92" s="47"/>
      <c r="E92" s="47"/>
      <c r="F92" s="47"/>
    </row>
    <row r="93" spans="1:7" s="52" customFormat="1" ht="13.5" thickBot="1" x14ac:dyDescent="0.3">
      <c r="A93" s="69" t="s">
        <v>36</v>
      </c>
      <c r="B93" s="70" t="s">
        <v>37</v>
      </c>
      <c r="C93" s="71" t="s">
        <v>38</v>
      </c>
      <c r="D93" s="12"/>
      <c r="E93" s="12"/>
      <c r="F93" s="12"/>
    </row>
    <row r="94" spans="1:7" ht="15" x14ac:dyDescent="0.25">
      <c r="A94" s="72" t="s">
        <v>71</v>
      </c>
      <c r="B94" s="73" t="s">
        <v>72</v>
      </c>
      <c r="C94" s="74" t="s">
        <v>73</v>
      </c>
      <c r="D94" s="75">
        <v>1</v>
      </c>
      <c r="E94" s="162"/>
      <c r="F94" s="29">
        <f t="shared" ref="F94:F113" si="6">D94*E94</f>
        <v>0</v>
      </c>
      <c r="G94" s="76"/>
    </row>
    <row r="95" spans="1:7" ht="15" x14ac:dyDescent="0.25">
      <c r="A95" s="77" t="s">
        <v>74</v>
      </c>
      <c r="B95" s="78" t="s">
        <v>72</v>
      </c>
      <c r="C95" s="79" t="s">
        <v>75</v>
      </c>
      <c r="D95" s="80">
        <v>1</v>
      </c>
      <c r="E95" s="163"/>
      <c r="F95" s="23">
        <f t="shared" si="6"/>
        <v>0</v>
      </c>
      <c r="G95" s="76"/>
    </row>
    <row r="96" spans="1:7" ht="15" x14ac:dyDescent="0.25">
      <c r="A96" s="77" t="s">
        <v>74</v>
      </c>
      <c r="B96" s="78" t="s">
        <v>76</v>
      </c>
      <c r="C96" s="79" t="s">
        <v>77</v>
      </c>
      <c r="D96" s="80">
        <v>1</v>
      </c>
      <c r="E96" s="163"/>
      <c r="F96" s="23">
        <f t="shared" si="6"/>
        <v>0</v>
      </c>
      <c r="G96" s="76"/>
    </row>
    <row r="97" spans="1:7" ht="15" x14ac:dyDescent="0.25">
      <c r="A97" s="77" t="s">
        <v>71</v>
      </c>
      <c r="B97" s="78" t="s">
        <v>78</v>
      </c>
      <c r="C97" s="79" t="s">
        <v>79</v>
      </c>
      <c r="D97" s="80">
        <v>1</v>
      </c>
      <c r="E97" s="163"/>
      <c r="F97" s="23">
        <f t="shared" si="6"/>
        <v>0</v>
      </c>
      <c r="G97" s="76"/>
    </row>
    <row r="98" spans="1:7" ht="15" x14ac:dyDescent="0.25">
      <c r="A98" s="77" t="s">
        <v>74</v>
      </c>
      <c r="B98" s="78" t="s">
        <v>78</v>
      </c>
      <c r="C98" s="79" t="s">
        <v>80</v>
      </c>
      <c r="D98" s="80">
        <v>1</v>
      </c>
      <c r="E98" s="163"/>
      <c r="F98" s="23">
        <f t="shared" si="6"/>
        <v>0</v>
      </c>
      <c r="G98" s="76"/>
    </row>
    <row r="99" spans="1:7" ht="15" x14ac:dyDescent="0.25">
      <c r="A99" s="77" t="s">
        <v>74</v>
      </c>
      <c r="B99" s="78" t="s">
        <v>81</v>
      </c>
      <c r="C99" s="79" t="s">
        <v>82</v>
      </c>
      <c r="D99" s="80">
        <v>1</v>
      </c>
      <c r="E99" s="163"/>
      <c r="F99" s="23">
        <f t="shared" si="6"/>
        <v>0</v>
      </c>
      <c r="G99" s="76"/>
    </row>
    <row r="100" spans="1:7" ht="15" x14ac:dyDescent="0.25">
      <c r="A100" s="77" t="s">
        <v>71</v>
      </c>
      <c r="B100" s="78" t="s">
        <v>83</v>
      </c>
      <c r="C100" s="79" t="s">
        <v>84</v>
      </c>
      <c r="D100" s="80">
        <v>15</v>
      </c>
      <c r="E100" s="163"/>
      <c r="F100" s="23">
        <f t="shared" si="6"/>
        <v>0</v>
      </c>
      <c r="G100" s="76"/>
    </row>
    <row r="101" spans="1:7" ht="15" x14ac:dyDescent="0.25">
      <c r="A101" s="77" t="s">
        <v>74</v>
      </c>
      <c r="B101" s="78" t="s">
        <v>83</v>
      </c>
      <c r="C101" s="79" t="s">
        <v>75</v>
      </c>
      <c r="D101" s="80">
        <v>15</v>
      </c>
      <c r="E101" s="163"/>
      <c r="F101" s="23">
        <f t="shared" si="6"/>
        <v>0</v>
      </c>
      <c r="G101" s="76"/>
    </row>
    <row r="102" spans="1:7" ht="15" x14ac:dyDescent="0.25">
      <c r="A102" s="77" t="s">
        <v>71</v>
      </c>
      <c r="B102" s="78" t="s">
        <v>85</v>
      </c>
      <c r="C102" s="79" t="s">
        <v>86</v>
      </c>
      <c r="D102" s="80">
        <v>1</v>
      </c>
      <c r="E102" s="163"/>
      <c r="F102" s="23">
        <f t="shared" si="6"/>
        <v>0</v>
      </c>
      <c r="G102" s="76"/>
    </row>
    <row r="103" spans="1:7" ht="15" x14ac:dyDescent="0.25">
      <c r="A103" s="77" t="s">
        <v>74</v>
      </c>
      <c r="B103" s="78" t="s">
        <v>85</v>
      </c>
      <c r="C103" s="79" t="s">
        <v>87</v>
      </c>
      <c r="D103" s="80">
        <v>1</v>
      </c>
      <c r="E103" s="163"/>
      <c r="F103" s="23">
        <f t="shared" si="6"/>
        <v>0</v>
      </c>
      <c r="G103" s="76"/>
    </row>
    <row r="104" spans="1:7" ht="15" x14ac:dyDescent="0.25">
      <c r="A104" s="77" t="s">
        <v>74</v>
      </c>
      <c r="B104" s="78" t="s">
        <v>88</v>
      </c>
      <c r="C104" s="79" t="s">
        <v>89</v>
      </c>
      <c r="D104" s="80">
        <v>1</v>
      </c>
      <c r="E104" s="163"/>
      <c r="F104" s="23">
        <f t="shared" si="6"/>
        <v>0</v>
      </c>
      <c r="G104" s="76"/>
    </row>
    <row r="105" spans="1:7" ht="15" x14ac:dyDescent="0.25">
      <c r="A105" s="77" t="s">
        <v>71</v>
      </c>
      <c r="B105" s="78" t="s">
        <v>90</v>
      </c>
      <c r="C105" s="79" t="s">
        <v>91</v>
      </c>
      <c r="D105" s="80">
        <v>1</v>
      </c>
      <c r="E105" s="163"/>
      <c r="F105" s="23">
        <f t="shared" si="6"/>
        <v>0</v>
      </c>
      <c r="G105" s="76"/>
    </row>
    <row r="106" spans="1:7" ht="15" x14ac:dyDescent="0.25">
      <c r="A106" s="77" t="s">
        <v>74</v>
      </c>
      <c r="B106" s="78" t="s">
        <v>90</v>
      </c>
      <c r="C106" s="79" t="s">
        <v>92</v>
      </c>
      <c r="D106" s="80">
        <v>1</v>
      </c>
      <c r="E106" s="163"/>
      <c r="F106" s="23">
        <f t="shared" si="6"/>
        <v>0</v>
      </c>
      <c r="G106" s="76"/>
    </row>
    <row r="107" spans="1:7" ht="15" x14ac:dyDescent="0.25">
      <c r="A107" s="77" t="s">
        <v>74</v>
      </c>
      <c r="B107" s="78" t="s">
        <v>93</v>
      </c>
      <c r="C107" s="79" t="s">
        <v>94</v>
      </c>
      <c r="D107" s="80">
        <v>1</v>
      </c>
      <c r="E107" s="163"/>
      <c r="F107" s="23">
        <f t="shared" si="6"/>
        <v>0</v>
      </c>
      <c r="G107" s="76"/>
    </row>
    <row r="108" spans="1:7" ht="15" x14ac:dyDescent="0.25">
      <c r="A108" s="77" t="s">
        <v>95</v>
      </c>
      <c r="B108" s="78" t="s">
        <v>96</v>
      </c>
      <c r="C108" s="79" t="s">
        <v>97</v>
      </c>
      <c r="D108" s="80">
        <v>1</v>
      </c>
      <c r="E108" s="163"/>
      <c r="F108" s="23">
        <f t="shared" si="6"/>
        <v>0</v>
      </c>
      <c r="G108" s="76"/>
    </row>
    <row r="109" spans="1:7" ht="15" x14ac:dyDescent="0.25">
      <c r="A109" s="77" t="s">
        <v>95</v>
      </c>
      <c r="B109" s="78" t="s">
        <v>98</v>
      </c>
      <c r="C109" s="79" t="s">
        <v>99</v>
      </c>
      <c r="D109" s="80">
        <v>1</v>
      </c>
      <c r="E109" s="163"/>
      <c r="F109" s="23">
        <f t="shared" si="6"/>
        <v>0</v>
      </c>
      <c r="G109" s="76"/>
    </row>
    <row r="110" spans="1:7" ht="15" x14ac:dyDescent="0.25">
      <c r="A110" s="77" t="s">
        <v>100</v>
      </c>
      <c r="B110" s="78" t="s">
        <v>96</v>
      </c>
      <c r="C110" s="79" t="s">
        <v>101</v>
      </c>
      <c r="D110" s="80">
        <v>1</v>
      </c>
      <c r="E110" s="163"/>
      <c r="F110" s="23">
        <f t="shared" si="6"/>
        <v>0</v>
      </c>
      <c r="G110" s="76"/>
    </row>
    <row r="111" spans="1:7" ht="15" x14ac:dyDescent="0.25">
      <c r="A111" s="77" t="s">
        <v>100</v>
      </c>
      <c r="B111" s="78" t="s">
        <v>98</v>
      </c>
      <c r="C111" s="79" t="s">
        <v>102</v>
      </c>
      <c r="D111" s="80">
        <v>1</v>
      </c>
      <c r="E111" s="163"/>
      <c r="F111" s="23">
        <f t="shared" si="6"/>
        <v>0</v>
      </c>
      <c r="G111" s="76"/>
    </row>
    <row r="112" spans="1:7" ht="15" x14ac:dyDescent="0.25">
      <c r="A112" s="77" t="s">
        <v>103</v>
      </c>
      <c r="B112" s="78" t="s">
        <v>104</v>
      </c>
      <c r="C112" s="79" t="s">
        <v>105</v>
      </c>
      <c r="D112" s="80">
        <v>1</v>
      </c>
      <c r="E112" s="163"/>
      <c r="F112" s="23">
        <f t="shared" si="6"/>
        <v>0</v>
      </c>
      <c r="G112" s="76"/>
    </row>
    <row r="113" spans="1:7" ht="15.75" thickBot="1" x14ac:dyDescent="0.3">
      <c r="A113" s="77" t="s">
        <v>106</v>
      </c>
      <c r="B113" s="78" t="s">
        <v>107</v>
      </c>
      <c r="C113" s="79" t="s">
        <v>108</v>
      </c>
      <c r="D113" s="80">
        <v>1</v>
      </c>
      <c r="E113" s="164"/>
      <c r="F113" s="23">
        <f t="shared" si="6"/>
        <v>0</v>
      </c>
      <c r="G113" s="76"/>
    </row>
    <row r="114" spans="1:7" ht="15.75" thickBot="1" x14ac:dyDescent="0.3">
      <c r="A114" s="81"/>
      <c r="B114" s="81"/>
      <c r="C114" s="81"/>
      <c r="D114" s="81"/>
      <c r="E114" s="63" t="s">
        <v>26</v>
      </c>
      <c r="F114" s="82">
        <f>SUM(F94:F113)</f>
        <v>0</v>
      </c>
      <c r="G114" s="76"/>
    </row>
    <row r="115" spans="1:7" ht="15" x14ac:dyDescent="0.25">
      <c r="A115" s="81"/>
      <c r="B115" s="81"/>
      <c r="C115" s="81"/>
      <c r="D115" s="81"/>
      <c r="E115" s="83"/>
      <c r="F115" s="83"/>
      <c r="G115" s="76"/>
    </row>
    <row r="116" spans="1:7" ht="15.75" thickBot="1" x14ac:dyDescent="0.3">
      <c r="A116" s="84"/>
      <c r="B116" s="84"/>
      <c r="C116" s="84"/>
      <c r="D116" s="84"/>
      <c r="E116" s="85"/>
      <c r="F116" s="85"/>
      <c r="G116" s="76"/>
    </row>
    <row r="117" spans="1:7" ht="15" x14ac:dyDescent="0.25">
      <c r="A117" s="65" t="s">
        <v>70</v>
      </c>
      <c r="B117" s="66"/>
      <c r="C117" s="66"/>
      <c r="D117" s="9" t="s">
        <v>39</v>
      </c>
      <c r="E117" s="9" t="s">
        <v>40</v>
      </c>
      <c r="F117" s="9" t="s">
        <v>4</v>
      </c>
      <c r="G117" s="76"/>
    </row>
    <row r="118" spans="1:7" x14ac:dyDescent="0.25">
      <c r="A118" s="67"/>
      <c r="B118" s="68"/>
      <c r="C118" s="68"/>
      <c r="D118" s="47"/>
      <c r="E118" s="47"/>
      <c r="F118" s="47"/>
      <c r="G118" s="76"/>
    </row>
    <row r="119" spans="1:7" s="52" customFormat="1" ht="13.5" thickBot="1" x14ac:dyDescent="0.3">
      <c r="A119" s="69" t="s">
        <v>36</v>
      </c>
      <c r="B119" s="50" t="s">
        <v>37</v>
      </c>
      <c r="C119" s="52" t="s">
        <v>38</v>
      </c>
      <c r="D119" s="12"/>
      <c r="E119" s="12"/>
      <c r="F119" s="12"/>
      <c r="G119" s="86"/>
    </row>
    <row r="120" spans="1:7" ht="15" x14ac:dyDescent="0.25">
      <c r="A120" s="72" t="s">
        <v>71</v>
      </c>
      <c r="B120" s="87" t="s">
        <v>109</v>
      </c>
      <c r="C120" s="88" t="s">
        <v>110</v>
      </c>
      <c r="D120" s="75">
        <v>6</v>
      </c>
      <c r="E120" s="162"/>
      <c r="F120" s="29">
        <f t="shared" ref="F120:F125" si="7">D120*E120</f>
        <v>0</v>
      </c>
      <c r="G120" s="76"/>
    </row>
    <row r="121" spans="1:7" ht="15" x14ac:dyDescent="0.25">
      <c r="A121" s="77" t="s">
        <v>71</v>
      </c>
      <c r="B121" s="78" t="s">
        <v>111</v>
      </c>
      <c r="C121" s="74" t="s">
        <v>110</v>
      </c>
      <c r="D121" s="80">
        <v>2</v>
      </c>
      <c r="E121" s="165"/>
      <c r="F121" s="23">
        <f t="shared" si="7"/>
        <v>0</v>
      </c>
      <c r="G121" s="76"/>
    </row>
    <row r="122" spans="1:7" ht="15" x14ac:dyDescent="0.25">
      <c r="A122" s="77" t="s">
        <v>74</v>
      </c>
      <c r="B122" s="78" t="s">
        <v>112</v>
      </c>
      <c r="C122" s="79" t="s">
        <v>113</v>
      </c>
      <c r="D122" s="80">
        <v>5</v>
      </c>
      <c r="E122" s="163"/>
      <c r="F122" s="23">
        <f t="shared" si="7"/>
        <v>0</v>
      </c>
      <c r="G122" s="76"/>
    </row>
    <row r="123" spans="1:7" ht="15" x14ac:dyDescent="0.25">
      <c r="A123" s="77" t="s">
        <v>74</v>
      </c>
      <c r="B123" s="78" t="s">
        <v>114</v>
      </c>
      <c r="C123" s="79" t="s">
        <v>115</v>
      </c>
      <c r="D123" s="80">
        <v>1</v>
      </c>
      <c r="E123" s="163"/>
      <c r="F123" s="23">
        <f t="shared" si="7"/>
        <v>0</v>
      </c>
      <c r="G123" s="76"/>
    </row>
    <row r="124" spans="1:7" ht="15" x14ac:dyDescent="0.25">
      <c r="A124" s="77" t="s">
        <v>71</v>
      </c>
      <c r="B124" s="78" t="s">
        <v>116</v>
      </c>
      <c r="C124" s="79" t="s">
        <v>117</v>
      </c>
      <c r="D124" s="80">
        <v>1</v>
      </c>
      <c r="E124" s="163"/>
      <c r="F124" s="23">
        <f t="shared" si="7"/>
        <v>0</v>
      </c>
      <c r="G124" s="76"/>
    </row>
    <row r="125" spans="1:7" ht="15.75" thickBot="1" x14ac:dyDescent="0.3">
      <c r="A125" s="89" t="s">
        <v>74</v>
      </c>
      <c r="B125" s="90" t="s">
        <v>118</v>
      </c>
      <c r="C125" s="91" t="s">
        <v>117</v>
      </c>
      <c r="D125" s="92">
        <v>1</v>
      </c>
      <c r="E125" s="164"/>
      <c r="F125" s="23">
        <f t="shared" si="7"/>
        <v>0</v>
      </c>
      <c r="G125" s="76"/>
    </row>
    <row r="126" spans="1:7" ht="14.25" customHeight="1" x14ac:dyDescent="0.25">
      <c r="A126" s="93" t="s">
        <v>119</v>
      </c>
      <c r="B126" s="2" t="s">
        <v>120</v>
      </c>
      <c r="E126" s="31" t="s">
        <v>26</v>
      </c>
      <c r="F126" s="32">
        <f>SUM(F120:F125)</f>
        <v>0</v>
      </c>
    </row>
    <row r="127" spans="1:7" ht="15" customHeight="1" thickBot="1" x14ac:dyDescent="0.3">
      <c r="A127" s="94" t="s">
        <v>121</v>
      </c>
      <c r="B127" s="95" t="s">
        <v>122</v>
      </c>
      <c r="C127" s="95"/>
      <c r="D127" s="95"/>
      <c r="E127" s="37"/>
      <c r="F127" s="38"/>
    </row>
    <row r="128" spans="1:7" ht="15" thickBot="1" x14ac:dyDescent="0.3">
      <c r="A128" s="96"/>
      <c r="B128" s="97"/>
      <c r="C128" s="98"/>
      <c r="D128" s="98"/>
    </row>
    <row r="129" spans="1:6" ht="15" x14ac:dyDescent="0.25">
      <c r="A129" s="65" t="s">
        <v>70</v>
      </c>
      <c r="B129" s="66"/>
      <c r="C129" s="66"/>
      <c r="D129" s="9" t="s">
        <v>39</v>
      </c>
      <c r="E129" s="9" t="s">
        <v>40</v>
      </c>
      <c r="F129" s="9" t="s">
        <v>4</v>
      </c>
    </row>
    <row r="130" spans="1:6" x14ac:dyDescent="0.25">
      <c r="A130" s="67"/>
      <c r="B130" s="68"/>
      <c r="C130" s="68"/>
      <c r="D130" s="47"/>
      <c r="E130" s="47"/>
      <c r="F130" s="47"/>
    </row>
    <row r="131" spans="1:6" ht="15" thickBot="1" x14ac:dyDescent="0.3">
      <c r="A131" s="69" t="s">
        <v>36</v>
      </c>
      <c r="B131" s="50" t="s">
        <v>37</v>
      </c>
      <c r="C131" s="52" t="s">
        <v>38</v>
      </c>
      <c r="D131" s="12"/>
      <c r="E131" s="12"/>
      <c r="F131" s="12"/>
    </row>
    <row r="132" spans="1:6" ht="15" x14ac:dyDescent="0.25">
      <c r="A132" s="72" t="s">
        <v>71</v>
      </c>
      <c r="B132" s="87" t="s">
        <v>162</v>
      </c>
      <c r="C132" s="88" t="s">
        <v>163</v>
      </c>
      <c r="D132" s="99">
        <v>1</v>
      </c>
      <c r="E132" s="165"/>
      <c r="F132" s="29">
        <f t="shared" ref="F132:F136" si="8">D132*E132</f>
        <v>0</v>
      </c>
    </row>
    <row r="133" spans="1:6" ht="15" x14ac:dyDescent="0.25">
      <c r="A133" s="77" t="s">
        <v>74</v>
      </c>
      <c r="B133" s="73" t="s">
        <v>169</v>
      </c>
      <c r="C133" s="79" t="s">
        <v>165</v>
      </c>
      <c r="D133" s="80">
        <v>5</v>
      </c>
      <c r="E133" s="165"/>
      <c r="F133" s="23">
        <f t="shared" si="8"/>
        <v>0</v>
      </c>
    </row>
    <row r="134" spans="1:6" ht="15" x14ac:dyDescent="0.25">
      <c r="A134" s="77" t="s">
        <v>74</v>
      </c>
      <c r="B134" s="73" t="s">
        <v>168</v>
      </c>
      <c r="C134" s="79" t="s">
        <v>164</v>
      </c>
      <c r="D134" s="80">
        <v>1</v>
      </c>
      <c r="E134" s="163"/>
      <c r="F134" s="23">
        <f t="shared" si="8"/>
        <v>0</v>
      </c>
    </row>
    <row r="135" spans="1:6" ht="15" x14ac:dyDescent="0.25">
      <c r="A135" s="77" t="s">
        <v>71</v>
      </c>
      <c r="B135" s="73" t="s">
        <v>170</v>
      </c>
      <c r="C135" s="79" t="s">
        <v>166</v>
      </c>
      <c r="D135" s="80">
        <v>1</v>
      </c>
      <c r="E135" s="163"/>
      <c r="F135" s="23">
        <f t="shared" si="8"/>
        <v>0</v>
      </c>
    </row>
    <row r="136" spans="1:6" ht="15.75" thickBot="1" x14ac:dyDescent="0.3">
      <c r="A136" s="89" t="s">
        <v>74</v>
      </c>
      <c r="B136" s="90" t="s">
        <v>171</v>
      </c>
      <c r="C136" s="100" t="s">
        <v>167</v>
      </c>
      <c r="D136" s="92">
        <v>1</v>
      </c>
      <c r="E136" s="164"/>
      <c r="F136" s="23">
        <f t="shared" si="8"/>
        <v>0</v>
      </c>
    </row>
    <row r="137" spans="1:6" ht="14.25" customHeight="1" x14ac:dyDescent="0.25">
      <c r="A137" s="93" t="s">
        <v>119</v>
      </c>
      <c r="B137" s="2" t="s">
        <v>120</v>
      </c>
      <c r="E137" s="31" t="s">
        <v>26</v>
      </c>
      <c r="F137" s="32">
        <f>SUM(F132:F136)</f>
        <v>0</v>
      </c>
    </row>
    <row r="138" spans="1:6" ht="15" customHeight="1" thickBot="1" x14ac:dyDescent="0.3">
      <c r="A138" s="94" t="s">
        <v>121</v>
      </c>
      <c r="B138" s="95" t="s">
        <v>122</v>
      </c>
      <c r="C138" s="95"/>
      <c r="D138" s="95"/>
      <c r="E138" s="37"/>
      <c r="F138" s="38"/>
    </row>
    <row r="139" spans="1:6" ht="18.75" thickBot="1" x14ac:dyDescent="0.3">
      <c r="A139" s="94"/>
      <c r="B139" s="95"/>
      <c r="C139" s="95"/>
      <c r="D139" s="95"/>
      <c r="E139" s="101"/>
      <c r="F139" s="102"/>
    </row>
    <row r="140" spans="1:6" ht="15" thickBot="1" x14ac:dyDescent="0.3">
      <c r="A140" s="103" t="s">
        <v>123</v>
      </c>
      <c r="B140" s="84" t="s">
        <v>124</v>
      </c>
      <c r="C140" s="101"/>
      <c r="D140" s="104" t="s">
        <v>39</v>
      </c>
      <c r="E140" s="105" t="s">
        <v>40</v>
      </c>
      <c r="F140" s="104" t="s">
        <v>4</v>
      </c>
    </row>
    <row r="141" spans="1:6" ht="15" x14ac:dyDescent="0.25">
      <c r="A141" s="106" t="s">
        <v>125</v>
      </c>
      <c r="B141" s="107" t="s">
        <v>126</v>
      </c>
      <c r="C141" s="108"/>
      <c r="D141" s="75">
        <v>1</v>
      </c>
      <c r="E141" s="162"/>
      <c r="F141" s="23">
        <f t="shared" ref="F141:F147" si="9">D141*E141</f>
        <v>0</v>
      </c>
    </row>
    <row r="142" spans="1:6" ht="15" x14ac:dyDescent="0.25">
      <c r="A142" s="109" t="s">
        <v>127</v>
      </c>
      <c r="B142" s="110" t="s">
        <v>128</v>
      </c>
      <c r="C142" s="111"/>
      <c r="D142" s="80">
        <v>1</v>
      </c>
      <c r="E142" s="165"/>
      <c r="F142" s="23">
        <f t="shared" si="9"/>
        <v>0</v>
      </c>
    </row>
    <row r="143" spans="1:6" ht="15" x14ac:dyDescent="0.25">
      <c r="A143" s="109" t="s">
        <v>129</v>
      </c>
      <c r="B143" s="110" t="s">
        <v>130</v>
      </c>
      <c r="C143" s="111"/>
      <c r="D143" s="80">
        <v>1</v>
      </c>
      <c r="E143" s="163"/>
      <c r="F143" s="23">
        <f t="shared" si="9"/>
        <v>0</v>
      </c>
    </row>
    <row r="144" spans="1:6" ht="15" x14ac:dyDescent="0.25">
      <c r="A144" s="109" t="s">
        <v>131</v>
      </c>
      <c r="B144" s="110" t="s">
        <v>132</v>
      </c>
      <c r="C144" s="111"/>
      <c r="D144" s="80">
        <v>1</v>
      </c>
      <c r="E144" s="163"/>
      <c r="F144" s="23">
        <f t="shared" si="9"/>
        <v>0</v>
      </c>
    </row>
    <row r="145" spans="1:6" ht="15" x14ac:dyDescent="0.25">
      <c r="A145" s="112" t="s">
        <v>133</v>
      </c>
      <c r="B145" s="110" t="s">
        <v>134</v>
      </c>
      <c r="C145" s="111"/>
      <c r="D145" s="80">
        <v>1</v>
      </c>
      <c r="E145" s="163"/>
      <c r="F145" s="23">
        <f t="shared" si="9"/>
        <v>0</v>
      </c>
    </row>
    <row r="146" spans="1:6" ht="15" x14ac:dyDescent="0.25">
      <c r="A146" s="109" t="s">
        <v>135</v>
      </c>
      <c r="B146" s="110" t="s">
        <v>136</v>
      </c>
      <c r="C146" s="111"/>
      <c r="D146" s="80">
        <v>1</v>
      </c>
      <c r="E146" s="163"/>
      <c r="F146" s="23">
        <f t="shared" si="9"/>
        <v>0</v>
      </c>
    </row>
    <row r="147" spans="1:6" ht="15.75" thickBot="1" x14ac:dyDescent="0.3">
      <c r="A147" s="113" t="s">
        <v>137</v>
      </c>
      <c r="B147" s="114" t="s">
        <v>138</v>
      </c>
      <c r="C147" s="115"/>
      <c r="D147" s="116">
        <v>1</v>
      </c>
      <c r="E147" s="166"/>
      <c r="F147" s="23">
        <f t="shared" si="9"/>
        <v>0</v>
      </c>
    </row>
    <row r="148" spans="1:6" ht="15" thickBot="1" x14ac:dyDescent="0.3">
      <c r="A148" s="117" t="s">
        <v>123</v>
      </c>
      <c r="B148" s="118" t="s">
        <v>124</v>
      </c>
      <c r="C148" s="119"/>
      <c r="D148" s="120" t="s">
        <v>39</v>
      </c>
      <c r="E148" s="121" t="s">
        <v>139</v>
      </c>
      <c r="F148" s="120" t="s">
        <v>4</v>
      </c>
    </row>
    <row r="149" spans="1:6" ht="15" x14ac:dyDescent="0.25">
      <c r="A149" s="122" t="s">
        <v>125</v>
      </c>
      <c r="B149" s="123" t="s">
        <v>126</v>
      </c>
      <c r="C149" s="124"/>
      <c r="D149" s="99">
        <v>1</v>
      </c>
      <c r="E149" s="162"/>
      <c r="F149" s="23">
        <f t="shared" ref="F149:F155" si="10">D149*E149</f>
        <v>0</v>
      </c>
    </row>
    <row r="150" spans="1:6" ht="15" x14ac:dyDescent="0.25">
      <c r="A150" s="109" t="s">
        <v>127</v>
      </c>
      <c r="B150" s="110" t="s">
        <v>128</v>
      </c>
      <c r="C150" s="111"/>
      <c r="D150" s="80">
        <v>1</v>
      </c>
      <c r="E150" s="167"/>
      <c r="F150" s="23">
        <f t="shared" si="10"/>
        <v>0</v>
      </c>
    </row>
    <row r="151" spans="1:6" ht="15" x14ac:dyDescent="0.25">
      <c r="A151" s="109" t="s">
        <v>129</v>
      </c>
      <c r="B151" s="110" t="s">
        <v>130</v>
      </c>
      <c r="C151" s="111"/>
      <c r="D151" s="80">
        <v>15</v>
      </c>
      <c r="E151" s="166"/>
      <c r="F151" s="23">
        <f t="shared" si="10"/>
        <v>0</v>
      </c>
    </row>
    <row r="152" spans="1:6" ht="15" x14ac:dyDescent="0.25">
      <c r="A152" s="109" t="s">
        <v>131</v>
      </c>
      <c r="B152" s="110" t="s">
        <v>132</v>
      </c>
      <c r="C152" s="111"/>
      <c r="D152" s="80">
        <v>15</v>
      </c>
      <c r="E152" s="166"/>
      <c r="F152" s="23">
        <f t="shared" si="10"/>
        <v>0</v>
      </c>
    </row>
    <row r="153" spans="1:6" ht="15" x14ac:dyDescent="0.25">
      <c r="A153" s="112" t="s">
        <v>133</v>
      </c>
      <c r="B153" s="110" t="s">
        <v>132</v>
      </c>
      <c r="C153" s="111"/>
      <c r="D153" s="80">
        <v>1</v>
      </c>
      <c r="E153" s="166"/>
      <c r="F153" s="23">
        <f t="shared" si="10"/>
        <v>0</v>
      </c>
    </row>
    <row r="154" spans="1:6" ht="15" x14ac:dyDescent="0.25">
      <c r="A154" s="109" t="s">
        <v>135</v>
      </c>
      <c r="B154" s="110" t="s">
        <v>136</v>
      </c>
      <c r="C154" s="111"/>
      <c r="D154" s="80">
        <v>1</v>
      </c>
      <c r="E154" s="166"/>
      <c r="F154" s="23">
        <f t="shared" si="10"/>
        <v>0</v>
      </c>
    </row>
    <row r="155" spans="1:6" ht="15.75" thickBot="1" x14ac:dyDescent="0.3">
      <c r="A155" s="125" t="s">
        <v>137</v>
      </c>
      <c r="B155" s="126" t="s">
        <v>138</v>
      </c>
      <c r="C155" s="127"/>
      <c r="D155" s="92">
        <v>1</v>
      </c>
      <c r="E155" s="166"/>
      <c r="F155" s="23">
        <f t="shared" si="10"/>
        <v>0</v>
      </c>
    </row>
    <row r="156" spans="1:6" ht="14.25" customHeight="1" x14ac:dyDescent="0.25">
      <c r="A156" s="128"/>
      <c r="B156" s="129"/>
      <c r="C156" s="129"/>
      <c r="D156" s="130"/>
      <c r="E156" s="131" t="s">
        <v>26</v>
      </c>
      <c r="F156" s="132">
        <f>SUM(F141:F147,F149:F155)</f>
        <v>0</v>
      </c>
    </row>
    <row r="157" spans="1:6" ht="15" customHeight="1" thickBot="1" x14ac:dyDescent="0.3">
      <c r="A157" s="40"/>
      <c r="B157" s="36"/>
      <c r="C157" s="36"/>
      <c r="D157" s="133"/>
      <c r="E157" s="134"/>
      <c r="F157" s="135"/>
    </row>
    <row r="158" spans="1:6" ht="18.75" thickBot="1" x14ac:dyDescent="0.3">
      <c r="E158" s="136"/>
      <c r="F158" s="137"/>
    </row>
    <row r="159" spans="1:6" ht="18.75" thickBot="1" x14ac:dyDescent="0.3">
      <c r="A159" s="138" t="s">
        <v>140</v>
      </c>
      <c r="B159" s="139" t="s">
        <v>141</v>
      </c>
      <c r="C159" s="139"/>
      <c r="D159" s="139" t="s">
        <v>142</v>
      </c>
      <c r="E159" s="140" t="s">
        <v>143</v>
      </c>
      <c r="F159" s="141" t="s">
        <v>144</v>
      </c>
    </row>
    <row r="160" spans="1:6" ht="43.5" thickBot="1" x14ac:dyDescent="0.3">
      <c r="A160" s="142" t="s">
        <v>145</v>
      </c>
      <c r="B160" s="143" t="s">
        <v>146</v>
      </c>
      <c r="C160" s="144"/>
      <c r="D160" s="145">
        <v>2</v>
      </c>
      <c r="E160" s="168"/>
      <c r="F160" s="29">
        <f t="shared" ref="F160" si="11">D160*E160</f>
        <v>0</v>
      </c>
    </row>
    <row r="161" spans="1:7" ht="15" customHeight="1" x14ac:dyDescent="0.25">
      <c r="A161" s="98"/>
      <c r="B161" s="98"/>
      <c r="C161" s="98"/>
      <c r="D161" s="98"/>
      <c r="E161" s="131" t="s">
        <v>26</v>
      </c>
      <c r="F161" s="132">
        <f>SUM(F160)</f>
        <v>0</v>
      </c>
    </row>
    <row r="162" spans="1:7" ht="15" customHeight="1" thickBot="1" x14ac:dyDescent="0.3">
      <c r="A162" s="98"/>
      <c r="B162" s="98"/>
      <c r="C162" s="98"/>
      <c r="D162" s="98"/>
      <c r="E162" s="134"/>
      <c r="F162" s="135"/>
    </row>
    <row r="163" spans="1:7" ht="15.75" customHeight="1" thickBot="1" x14ac:dyDescent="0.3">
      <c r="A163" s="98"/>
      <c r="B163" s="98"/>
      <c r="C163" s="98"/>
      <c r="D163" s="98"/>
      <c r="E163" s="98"/>
      <c r="F163" s="98"/>
    </row>
    <row r="164" spans="1:7" ht="18" x14ac:dyDescent="0.25">
      <c r="A164" s="7" t="s">
        <v>147</v>
      </c>
      <c r="B164" s="8"/>
      <c r="C164" s="8"/>
      <c r="D164" s="9" t="s">
        <v>39</v>
      </c>
      <c r="E164" s="9" t="s">
        <v>40</v>
      </c>
      <c r="F164" s="9" t="s">
        <v>4</v>
      </c>
    </row>
    <row r="165" spans="1:7" ht="7.5" customHeight="1" x14ac:dyDescent="0.25">
      <c r="A165" s="67"/>
      <c r="B165" s="68"/>
      <c r="C165" s="68"/>
      <c r="D165" s="47"/>
      <c r="E165" s="47"/>
      <c r="F165" s="47"/>
    </row>
    <row r="166" spans="1:7" ht="15" thickBot="1" x14ac:dyDescent="0.3">
      <c r="A166" s="103" t="s">
        <v>123</v>
      </c>
      <c r="B166" s="84" t="s">
        <v>124</v>
      </c>
      <c r="C166" s="84"/>
      <c r="D166" s="12"/>
      <c r="E166" s="12"/>
      <c r="F166" s="12"/>
    </row>
    <row r="167" spans="1:7" ht="15" x14ac:dyDescent="0.25">
      <c r="A167" s="122" t="s">
        <v>148</v>
      </c>
      <c r="B167" s="146" t="s">
        <v>149</v>
      </c>
      <c r="C167" s="147"/>
      <c r="D167" s="17">
        <v>15</v>
      </c>
      <c r="E167" s="169"/>
      <c r="F167" s="18">
        <f t="shared" ref="F167:F169" si="12">D167*E167</f>
        <v>0</v>
      </c>
      <c r="G167" s="76"/>
    </row>
    <row r="168" spans="1:7" ht="15" x14ac:dyDescent="0.25">
      <c r="A168" s="109" t="s">
        <v>150</v>
      </c>
      <c r="B168" s="148" t="s">
        <v>151</v>
      </c>
      <c r="C168" s="149"/>
      <c r="D168" s="22">
        <v>1</v>
      </c>
      <c r="E168" s="163"/>
      <c r="F168" s="23">
        <f t="shared" si="12"/>
        <v>0</v>
      </c>
      <c r="G168" s="76"/>
    </row>
    <row r="169" spans="1:7" ht="15.75" thickBot="1" x14ac:dyDescent="0.3">
      <c r="A169" s="125" t="s">
        <v>152</v>
      </c>
      <c r="B169" s="150" t="s">
        <v>153</v>
      </c>
      <c r="C169" s="151"/>
      <c r="D169" s="27">
        <v>1</v>
      </c>
      <c r="E169" s="164"/>
      <c r="F169" s="28">
        <f t="shared" si="12"/>
        <v>0</v>
      </c>
      <c r="G169" s="76"/>
    </row>
    <row r="170" spans="1:7" ht="15" customHeight="1" thickBot="1" x14ac:dyDescent="0.3">
      <c r="A170" s="40" t="s">
        <v>154</v>
      </c>
      <c r="B170" s="36"/>
      <c r="C170" s="36"/>
      <c r="D170" s="36"/>
      <c r="E170" s="152" t="s">
        <v>26</v>
      </c>
      <c r="F170" s="153">
        <f>SUM(F167:F169)</f>
        <v>0</v>
      </c>
    </row>
    <row r="172" spans="1:7" ht="15" thickBot="1" x14ac:dyDescent="0.3"/>
    <row r="173" spans="1:7" ht="15" customHeight="1" x14ac:dyDescent="0.25">
      <c r="C173" s="154" t="s">
        <v>26</v>
      </c>
      <c r="E173" s="155">
        <f>SUM(F14,F27,F41,F52,F66,F88,F114,F126,F137,F156,F161,F170)</f>
        <v>0</v>
      </c>
      <c r="F173" s="156"/>
    </row>
    <row r="174" spans="1:7" ht="15.75" customHeight="1" thickBot="1" x14ac:dyDescent="0.3">
      <c r="C174" s="157"/>
      <c r="E174" s="158"/>
      <c r="F174" s="159"/>
    </row>
    <row r="176" spans="1:7" ht="15" thickBot="1" x14ac:dyDescent="0.3">
      <c r="F176" s="160"/>
    </row>
    <row r="177" spans="1:2" ht="15.75" thickBot="1" x14ac:dyDescent="0.3">
      <c r="A177" s="170"/>
      <c r="B177" s="2" t="s">
        <v>182</v>
      </c>
    </row>
  </sheetData>
  <sheetProtection algorithmName="SHA-512" hashValue="6kXzVBzaLj0cblp2fR/zr+ikwzcUSCEiutzgkmObQ7fMzPy00Isl22dczIE3IIOLeTgaRCawZe1g+72e/ct/pg==" saltValue="xkVg0TEAZ4coblZFCPAKoA==" spinCount="100000" sheet="1" objects="1" scenarios="1"/>
  <mergeCells count="80">
    <mergeCell ref="A3:F3"/>
    <mergeCell ref="D70:D72"/>
    <mergeCell ref="E70:E72"/>
    <mergeCell ref="F70:F72"/>
    <mergeCell ref="D164:D166"/>
    <mergeCell ref="E164:E166"/>
    <mergeCell ref="F164:F166"/>
    <mergeCell ref="D117:D119"/>
    <mergeCell ref="F129:F131"/>
    <mergeCell ref="E129:E131"/>
    <mergeCell ref="D129:D131"/>
    <mergeCell ref="D7:D8"/>
    <mergeCell ref="F7:F8"/>
    <mergeCell ref="E7:E8"/>
    <mergeCell ref="D18:D19"/>
    <mergeCell ref="E18:E19"/>
    <mergeCell ref="F18:F19"/>
    <mergeCell ref="F14:F16"/>
    <mergeCell ref="D33:D34"/>
    <mergeCell ref="E33:E34"/>
    <mergeCell ref="F33:F34"/>
    <mergeCell ref="D47:D48"/>
    <mergeCell ref="E47:E48"/>
    <mergeCell ref="F47:F48"/>
    <mergeCell ref="D57:D58"/>
    <mergeCell ref="E57:E58"/>
    <mergeCell ref="F57:F58"/>
    <mergeCell ref="E156:E157"/>
    <mergeCell ref="F156:F157"/>
    <mergeCell ref="E66:E68"/>
    <mergeCell ref="F66:F68"/>
    <mergeCell ref="E126:E127"/>
    <mergeCell ref="F126:F127"/>
    <mergeCell ref="E137:E138"/>
    <mergeCell ref="F137:F138"/>
    <mergeCell ref="D91:D93"/>
    <mergeCell ref="E91:E93"/>
    <mergeCell ref="F91:F93"/>
    <mergeCell ref="F117:F119"/>
    <mergeCell ref="E117:E119"/>
    <mergeCell ref="B160:C160"/>
    <mergeCell ref="E161:E162"/>
    <mergeCell ref="F161:F162"/>
    <mergeCell ref="C173:C174"/>
    <mergeCell ref="E173:F174"/>
    <mergeCell ref="E27:E30"/>
    <mergeCell ref="F27:F30"/>
    <mergeCell ref="A35:C35"/>
    <mergeCell ref="F52:F54"/>
    <mergeCell ref="A59:C59"/>
    <mergeCell ref="A37:C37"/>
    <mergeCell ref="A38:C38"/>
    <mergeCell ref="A39:C39"/>
    <mergeCell ref="A40:C40"/>
    <mergeCell ref="E41:E44"/>
    <mergeCell ref="F41:F44"/>
    <mergeCell ref="A49:C49"/>
    <mergeCell ref="A50:C50"/>
    <mergeCell ref="A51:C51"/>
    <mergeCell ref="E52:E54"/>
    <mergeCell ref="A36:C36"/>
    <mergeCell ref="A20:C20"/>
    <mergeCell ref="A21:C21"/>
    <mergeCell ref="A22:C22"/>
    <mergeCell ref="A23:C23"/>
    <mergeCell ref="E14:E16"/>
    <mergeCell ref="A9:C9"/>
    <mergeCell ref="A10:C10"/>
    <mergeCell ref="A11:C11"/>
    <mergeCell ref="A12:C12"/>
    <mergeCell ref="A13:C13"/>
    <mergeCell ref="A24:C24"/>
    <mergeCell ref="A25:C25"/>
    <mergeCell ref="A26:C26"/>
    <mergeCell ref="A65:C65"/>
    <mergeCell ref="A60:C60"/>
    <mergeCell ref="A61:C61"/>
    <mergeCell ref="A62:C62"/>
    <mergeCell ref="A63:C63"/>
    <mergeCell ref="A64:C64"/>
  </mergeCells>
  <pageMargins left="0.7" right="0.7" top="0.78740157499999996" bottom="0.78740157499999996" header="0.3" footer="0.3"/>
  <pageSetup paperSize="9" scale="72" fitToHeight="0" orientation="landscape" r:id="rId1"/>
  <headerFooter>
    <oddHeader>&amp;C&amp;"Verdana"&amp;7&amp;K000000 SŽ: Interní&amp;1#_x000D_</oddHeader>
  </headerFooter>
  <rowBreaks count="5" manualBreakCount="5">
    <brk id="31" max="16383" man="1"/>
    <brk id="68" max="16383" man="1"/>
    <brk id="89" max="16383" man="1"/>
    <brk id="127" max="16383" man="1"/>
    <brk id="162" max="16383" man="1"/>
  </rowBreaks>
</worksheet>
</file>

<file path=docMetadata/LabelInfo.xml><?xml version="1.0" encoding="utf-8"?>
<clbl:labelList xmlns:clbl="http://schemas.microsoft.com/office/2020/mipLabelMetadata">
  <clbl:label id="{65334bdb-ef60-40ad-ad10-aebc1eeffaa2}" enabled="1" method="Standard" siteId="{f0ab7d6a-64b0-4696-9f4d-d69909c6e895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Pospíšilová Hana STYL 2000</dc:creator>
  <cp:lastModifiedBy>Walta Petr, Ing.</cp:lastModifiedBy>
  <cp:lastPrinted>2025-10-16T09:20:40Z</cp:lastPrinted>
  <dcterms:created xsi:type="dcterms:W3CDTF">2025-10-02T06:56:03Z</dcterms:created>
  <dcterms:modified xsi:type="dcterms:W3CDTF">2025-10-16T09:26:35Z</dcterms:modified>
</cp:coreProperties>
</file>